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 lockStructure="1"/>
  <bookViews>
    <workbookView visibility="visible" minimized="0" showHorizontalScroll="1" showVerticalScroll="1" showSheetTabs="1" tabRatio="600" firstSheet="0" activeTab="0" autoFilterDateGrouping="1"/>
  </bookViews>
  <sheets>
    <sheet name="申込情報入力" sheetId="1" state="visible" r:id="rId1"/>
    <sheet name="集計表" sheetId="2" state="visible" r:id="rId2"/>
    <sheet name="佐賀市・鳥栖市" sheetId="3" state="visible" r:id="rId3"/>
    <sheet name="唐津市・三養基郡・多久市・伊万里市" sheetId="4" state="visible" r:id="rId4"/>
    <sheet name="武雄市・鹿島市・小城市・嬉野市・神埼市・神埼郡・東松浦郡" sheetId="5" state="visible" r:id="rId5"/>
    <sheet name="西松浦郡・杵島郡・藤津郡" sheetId="6" state="visible" r:id="rId6"/>
    <sheet name="データシート" sheetId="7" state="hidden" r:id="rId7"/>
  </sheets>
  <definedNames>
    <definedName name="_xlnm.Print_Titles" localSheetId="1">'集計表'!1:11</definedName>
    <definedName name="_xlnm.Print_Titles" localSheetId="2">'佐賀市・鳥栖市'!1:11</definedName>
    <definedName name="_xlnm.Print_Titles" localSheetId="3">'唐津市・三養基郡・多久市・伊万里市'!1:11</definedName>
    <definedName name="_xlnm.Print_Titles" localSheetId="4">'武雄市・鹿島市・小城市・嬉野市・神埼市・神埼郡・東松浦郡'!1:11</definedName>
    <definedName name="_xlnm.Print_Titles" localSheetId="5">'西松浦郡・杵島郡・藤津郡'!1:11</definedName>
  </definedNames>
  <calcPr calcId="124519" fullCalcOnLoad="1"/>
</workbook>
</file>

<file path=xl/styles.xml><?xml version="1.0" encoding="utf-8"?>
<styleSheet xmlns="http://schemas.openxmlformats.org/spreadsheetml/2006/main">
  <numFmts count="4">
    <numFmt numFmtId="164" formatCode="#,##0枚"/>
    <numFmt numFmtId="165" formatCode="yyyy年mm月dd日(aaa)"/>
    <numFmt numFmtId="166" formatCode="@　様"/>
    <numFmt numFmtId="167" formatCode="@&quot;　様&quot;"/>
  </numFmts>
  <fonts count="9">
    <font>
      <name val="Calibri"/>
      <family val="2"/>
      <color theme="1"/>
      <sz val="11"/>
      <scheme val="minor"/>
    </font>
    <font>
      <b val="1"/>
      <sz val="18"/>
    </font>
    <font>
      <b val="1"/>
      <sz val="16"/>
    </font>
    <font>
      <sz val="16"/>
    </font>
    <font>
      <b val="1"/>
      <color rgb="00FF0000"/>
      <sz val="16"/>
    </font>
    <font>
      <b val="1"/>
      <sz val="11"/>
    </font>
    <font>
      <b val="1"/>
      <sz val="20"/>
    </font>
    <font>
      <sz val="12"/>
    </font>
    <font>
      <color rgb="000000FF"/>
      <u val="single"/>
    </font>
  </fonts>
  <fills count="4">
    <fill>
      <patternFill/>
    </fill>
    <fill>
      <patternFill patternType="gray125"/>
    </fill>
    <fill>
      <patternFill patternType="solid">
        <fgColor rgb="00FFFFA0"/>
        <bgColor rgb="00FFFFA0"/>
      </patternFill>
    </fill>
    <fill>
      <patternFill patternType="solid">
        <fgColor rgb="E0E0E0E0"/>
        <bgColor rgb="E0E0E0E0"/>
      </patternFill>
    </fill>
  </fills>
  <borders count="43">
    <border>
      <left/>
      <right/>
      <top/>
      <bottom/>
      <diagonal/>
    </border>
    <border>
      <left style="medium"/>
      <right/>
      <top style="medium"/>
      <bottom style="medium"/>
      <diagonal/>
    </border>
    <border>
      <left/>
      <right/>
      <top style="medium"/>
      <bottom style="medium"/>
      <diagonal/>
    </border>
    <border>
      <left/>
      <right style="medium"/>
      <top style="medium"/>
      <bottom style="medium"/>
      <diagonal/>
    </border>
    <border>
      <left style="medium"/>
      <right style="medium"/>
      <top style="medium"/>
      <bottom style="medium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 style="thin"/>
      <diagonal/>
    </border>
    <border>
      <left style="thin"/>
      <right style="medium"/>
      <top style="medium"/>
      <bottom style="thin"/>
      <diagonal/>
    </border>
    <border>
      <left style="medium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medium"/>
      <right style="thin"/>
      <top style="thin"/>
      <bottom style="thin"/>
      <diagonal/>
    </border>
    <border>
      <left style="thin"/>
      <right style="medium"/>
      <top style="thin"/>
      <bottom style="thin"/>
      <diagonal/>
    </border>
    <border>
      <left style="thin"/>
      <right style="thin"/>
      <top style="thin"/>
      <bottom style="medium"/>
      <diagonal/>
    </border>
    <border>
      <left style="thin"/>
      <right style="thin"/>
      <top style="medium"/>
      <bottom style="thin"/>
      <diagonal/>
    </border>
    <border>
      <left/>
      <right/>
      <top/>
      <bottom style="medium"/>
      <diagonal/>
    </border>
    <border>
      <left/>
      <right/>
      <top style="medium"/>
      <bottom/>
      <diagonal/>
    </border>
    <border>
      <left style="medium"/>
      <right/>
      <top/>
      <bottom style="medium"/>
      <diagonal/>
    </border>
    <border>
      <left/>
      <right style="medium"/>
      <top/>
      <bottom style="medium"/>
      <diagonal/>
    </border>
    <border>
      <left style="medium"/>
      <right/>
      <top style="medium"/>
      <bottom/>
      <diagonal/>
    </border>
    <border>
      <left/>
      <right style="medium"/>
      <top style="medium"/>
      <bottom/>
      <diagonal/>
    </border>
    <border>
      <left/>
      <right style="thin"/>
      <top style="medium"/>
      <bottom/>
      <diagonal/>
    </border>
    <border>
      <left/>
      <right/>
      <top style="medium"/>
      <bottom style="thin"/>
      <diagonal/>
    </border>
    <border>
      <left/>
      <right style="thin"/>
      <top style="medium"/>
      <bottom style="thin"/>
      <diagonal/>
    </border>
    <border>
      <left/>
      <right/>
      <top style="thin"/>
      <bottom/>
      <diagonal/>
    </border>
    <border>
      <left/>
      <right style="thin"/>
      <top style="thin"/>
      <bottom/>
      <diagonal/>
    </border>
    <border>
      <left/>
      <right/>
      <top style="thin"/>
      <bottom style="medium"/>
      <diagonal/>
    </border>
    <border>
      <left/>
      <right style="thin"/>
      <top style="thin"/>
      <bottom style="medium"/>
      <diagonal/>
    </border>
    <border>
      <left style="hair"/>
      <right style="hair"/>
      <top style="hair"/>
      <bottom style="hair"/>
      <diagonal/>
    </border>
    <border>
      <left style="hair"/>
      <right style="hair"/>
      <top style="medium"/>
      <bottom style="medium"/>
      <diagonal/>
    </border>
    <border>
      <left style="hair"/>
      <right style="medium"/>
      <top style="medium"/>
      <bottom style="medium"/>
      <diagonal/>
    </border>
    <border>
      <left style="medium"/>
      <right style="medium"/>
      <top style="medium"/>
      <bottom/>
      <diagonal/>
    </border>
    <border>
      <left style="medium"/>
      <right style="medium"/>
      <top/>
      <bottom/>
      <diagonal/>
    </border>
    <border>
      <left style="medium"/>
      <right style="medium"/>
      <top/>
      <bottom style="medium"/>
      <diagonal/>
    </border>
    <border>
      <left style="hair"/>
      <right style="medium"/>
      <top style="hair"/>
      <bottom style="hair"/>
      <diagonal/>
    </border>
    <border>
      <left style="medium"/>
      <right style="hair"/>
      <top style="hair"/>
      <bottom style="hair"/>
      <diagonal/>
    </border>
    <border>
      <left style="medium"/>
      <right style="hair"/>
      <top style="medium"/>
      <bottom style="medium"/>
      <diagonal/>
    </border>
    <border>
      <left style="hair"/>
      <right style="medium"/>
      <top style="hair"/>
      <bottom style="medium"/>
      <diagonal/>
    </border>
    <border>
      <left style="hair"/>
      <right style="hair"/>
      <top style="hair"/>
      <bottom style="medium"/>
      <diagonal/>
    </border>
    <border>
      <left style="medium"/>
      <right style="hair"/>
      <top style="hair"/>
      <bottom style="medium"/>
      <diagonal/>
    </border>
    <border>
      <left style="medium"/>
      <right style="medium"/>
      <top style="thin"/>
      <bottom style="thin"/>
      <diagonal/>
    </border>
    <border>
      <left style="medium"/>
      <right style="medium"/>
      <top style="thin"/>
      <bottom style="medium"/>
      <diagonal/>
    </border>
    <border>
      <left style="thin"/>
      <right style="medium"/>
      <top style="medium"/>
      <bottom style="medium"/>
      <diagonal/>
    </border>
    <border>
      <left style="medium"/>
      <right style="thin"/>
      <top style="medium"/>
      <bottom style="medium"/>
      <diagonal/>
    </border>
  </borders>
  <cellStyleXfs count="1">
    <xf numFmtId="0" fontId="0" fillId="0" borderId="0"/>
  </cellStyleXfs>
  <cellXfs count="84">
    <xf numFmtId="0" fontId="0" fillId="0" borderId="0" pivotButton="0" quotePrefix="0" xfId="0"/>
    <xf numFmtId="0" fontId="1" fillId="0" borderId="1" applyAlignment="1" pivotButton="0" quotePrefix="0" xfId="0">
      <alignment horizontal="center" vertical="center" shrinkToFit="1"/>
    </xf>
    <xf numFmtId="0" fontId="0" fillId="0" borderId="2" pivotButton="0" quotePrefix="0" xfId="0"/>
    <xf numFmtId="0" fontId="0" fillId="0" borderId="3" pivotButton="0" quotePrefix="0" xfId="0"/>
    <xf numFmtId="0" fontId="2" fillId="0" borderId="4" applyAlignment="1" pivotButton="0" quotePrefix="0" xfId="0">
      <alignment horizontal="center" vertical="center" shrinkToFit="1"/>
    </xf>
    <xf numFmtId="164" fontId="2" fillId="0" borderId="4" applyAlignment="1" pivotButton="0" quotePrefix="0" xfId="0">
      <alignment horizontal="center" vertical="center" shrinkToFit="1"/>
    </xf>
    <xf numFmtId="0" fontId="4" fillId="3" borderId="4" applyAlignment="1" pivotButton="0" quotePrefix="0" xfId="0">
      <alignment horizontal="center" vertical="center" shrinkToFit="1"/>
    </xf>
    <xf numFmtId="0" fontId="0" fillId="0" borderId="4" pivotButton="0" quotePrefix="0" xfId="0"/>
    <xf numFmtId="0" fontId="2" fillId="0" borderId="6" applyAlignment="1" pivotButton="0" quotePrefix="0" xfId="0">
      <alignment horizontal="center" vertical="center" shrinkToFit="1"/>
    </xf>
    <xf numFmtId="166" fontId="3" fillId="2" borderId="7" applyAlignment="1" applyProtection="1" pivotButton="0" quotePrefix="0" xfId="0">
      <alignment horizontal="center" vertical="center" shrinkToFit="1"/>
      <protection locked="0" hidden="0"/>
    </xf>
    <xf numFmtId="165" fontId="3" fillId="2" borderId="7" applyAlignment="1" applyProtection="1" pivotButton="0" quotePrefix="0" xfId="0">
      <alignment horizontal="center" vertical="center" shrinkToFit="1"/>
      <protection locked="0" hidden="0"/>
    </xf>
    <xf numFmtId="0" fontId="5" fillId="0" borderId="0" applyAlignment="1" pivotButton="0" quotePrefix="0" xfId="0">
      <alignment horizontal="left" vertical="center" wrapText="1"/>
    </xf>
    <xf numFmtId="0" fontId="2" fillId="0" borderId="8" applyAlignment="1" pivotButton="0" quotePrefix="0" xfId="0">
      <alignment horizontal="center" vertical="center" shrinkToFit="1"/>
    </xf>
    <xf numFmtId="0" fontId="3" fillId="2" borderId="9" applyAlignment="1" applyProtection="1" pivotButton="0" quotePrefix="0" xfId="0">
      <alignment horizontal="center" vertical="center" shrinkToFit="1"/>
      <protection locked="0" hidden="0"/>
    </xf>
    <xf numFmtId="0" fontId="2" fillId="3" borderId="4" applyAlignment="1" pivotButton="0" quotePrefix="0" xfId="0">
      <alignment horizontal="center" vertical="center" shrinkToFit="1"/>
    </xf>
    <xf numFmtId="49" fontId="3" fillId="2" borderId="7" applyAlignment="1" applyProtection="1" pivotButton="0" quotePrefix="0" xfId="0">
      <alignment horizontal="center" vertical="center" shrinkToFit="1"/>
      <protection locked="0" hidden="0"/>
    </xf>
    <xf numFmtId="0" fontId="2" fillId="0" borderId="10" applyAlignment="1" pivotButton="0" quotePrefix="0" xfId="0">
      <alignment horizontal="center" vertical="center" shrinkToFit="1"/>
    </xf>
    <xf numFmtId="0" fontId="3" fillId="2" borderId="11" applyAlignment="1" applyProtection="1" pivotButton="0" quotePrefix="0" xfId="0">
      <alignment horizontal="center" vertical="center" shrinkToFit="1"/>
      <protection locked="0" hidden="0"/>
    </xf>
    <xf numFmtId="49" fontId="3" fillId="2" borderId="11" applyAlignment="1" applyProtection="1" pivotButton="0" quotePrefix="0" xfId="0">
      <alignment horizontal="center" vertical="center" shrinkToFit="1"/>
      <protection locked="0" hidden="0"/>
    </xf>
    <xf numFmtId="0" fontId="2" fillId="3" borderId="4" applyAlignment="1" pivotButton="0" quotePrefix="0" xfId="0">
      <alignment horizontal="left" vertical="center"/>
    </xf>
    <xf numFmtId="0" fontId="3" fillId="2" borderId="4" applyAlignment="1" applyProtection="1" pivotButton="0" quotePrefix="0" xfId="0">
      <alignment horizontal="left" vertical="top" wrapText="1"/>
      <protection locked="0" hidden="0"/>
    </xf>
    <xf numFmtId="0" fontId="2" fillId="0" borderId="0" applyAlignment="1" pivotButton="0" quotePrefix="0" xfId="0">
      <alignment horizontal="right" vertical="top"/>
    </xf>
    <xf numFmtId="0" fontId="0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center" vertical="center" shrinkToFit="1"/>
    </xf>
    <xf numFmtId="167" fontId="3" fillId="0" borderId="6" applyAlignment="1" pivotButton="0" quotePrefix="0" xfId="0">
      <alignment horizontal="center" vertical="center" shrinkToFit="1"/>
    </xf>
    <xf numFmtId="0" fontId="0" fillId="0" borderId="13" pivotButton="0" quotePrefix="0" xfId="0"/>
    <xf numFmtId="0" fontId="3" fillId="0" borderId="13" applyAlignment="1" pivotButton="0" quotePrefix="0" xfId="0">
      <alignment horizontal="center" vertical="center" shrinkToFit="1"/>
    </xf>
    <xf numFmtId="0" fontId="0" fillId="0" borderId="13" applyAlignment="1" pivotButton="0" quotePrefix="0" xfId="0">
      <alignment horizontal="center" vertical="center" shrinkToFit="1"/>
    </xf>
    <xf numFmtId="0" fontId="0" fillId="0" borderId="7" pivotButton="0" quotePrefix="0" xfId="0"/>
    <xf numFmtId="0" fontId="0" fillId="0" borderId="8" pivotButton="0" quotePrefix="0" xfId="0"/>
    <xf numFmtId="0" fontId="0" fillId="0" borderId="12" pivotButton="0" quotePrefix="0" xfId="0"/>
    <xf numFmtId="165" fontId="0" fillId="0" borderId="12" applyAlignment="1" pivotButton="0" quotePrefix="0" xfId="0">
      <alignment horizontal="center" vertical="center" shrinkToFit="1"/>
    </xf>
    <xf numFmtId="0" fontId="0" fillId="0" borderId="12" applyAlignment="1" pivotButton="0" quotePrefix="0" xfId="0">
      <alignment horizontal="center" vertical="center" shrinkToFit="1"/>
    </xf>
    <xf numFmtId="164" fontId="0" fillId="0" borderId="12" applyAlignment="1" pivotButton="0" quotePrefix="0" xfId="0">
      <alignment horizontal="center" vertical="center" shrinkToFit="1"/>
    </xf>
    <xf numFmtId="0" fontId="0" fillId="0" borderId="9" pivotButton="0" quotePrefix="0" xfId="0"/>
    <xf numFmtId="0" fontId="0" fillId="3" borderId="30" pivotButton="0" quotePrefix="0" xfId="0"/>
    <xf numFmtId="0" fontId="0" fillId="3" borderId="18" applyAlignment="1" pivotButton="0" quotePrefix="0" xfId="0">
      <alignment horizontal="center" vertical="center" shrinkToFit="1"/>
    </xf>
    <xf numFmtId="0" fontId="0" fillId="3" borderId="19" pivotButton="0" quotePrefix="0" xfId="0"/>
    <xf numFmtId="0" fontId="0" fillId="3" borderId="32" pivotButton="0" quotePrefix="0" xfId="0"/>
    <xf numFmtId="0" fontId="0" fillId="3" borderId="8" applyAlignment="1" pivotButton="0" quotePrefix="0" xfId="0">
      <alignment horizontal="center" vertical="center" shrinkToFit="1"/>
    </xf>
    <xf numFmtId="0" fontId="0" fillId="3" borderId="9" applyAlignment="1" pivotButton="0" quotePrefix="0" xfId="0">
      <alignment horizontal="center" vertical="center" shrinkToFit="1"/>
    </xf>
    <xf numFmtId="0" fontId="8" fillId="0" borderId="39" applyAlignment="1" pivotButton="0" quotePrefix="0" xfId="0">
      <alignment horizontal="left" vertical="center" shrinkToFit="1"/>
    </xf>
    <xf numFmtId="3" fontId="0" fillId="0" borderId="10" pivotButton="0" quotePrefix="0" xfId="0"/>
    <xf numFmtId="3" fontId="0" fillId="0" borderId="11" pivotButton="0" quotePrefix="0" xfId="0"/>
    <xf numFmtId="0" fontId="0" fillId="0" borderId="4" applyAlignment="1" pivotButton="0" quotePrefix="0" xfId="0">
      <alignment horizontal="left" vertical="center"/>
    </xf>
    <xf numFmtId="3" fontId="0" fillId="0" borderId="42" pivotButton="0" quotePrefix="0" xfId="0"/>
    <xf numFmtId="3" fontId="0" fillId="0" borderId="41" pivotButton="0" quotePrefix="0" xfId="0"/>
    <xf numFmtId="0" fontId="3" fillId="0" borderId="6" applyAlignment="1" pivotButton="0" quotePrefix="0" xfId="0">
      <alignment horizontal="center" vertical="center" shrinkToFit="1"/>
    </xf>
    <xf numFmtId="167" fontId="3" fillId="0" borderId="13" applyAlignment="1" pivotButton="0" quotePrefix="0" xfId="0">
      <alignment horizontal="center" vertical="center" shrinkToFit="1"/>
    </xf>
    <xf numFmtId="0" fontId="0" fillId="0" borderId="21" pivotButton="0" quotePrefix="0" xfId="0"/>
    <xf numFmtId="0" fontId="0" fillId="0" borderId="22" pivotButton="0" quotePrefix="0" xfId="0"/>
    <xf numFmtId="165" fontId="3" fillId="0" borderId="13" applyAlignment="1" pivotButton="0" quotePrefix="0" xfId="0">
      <alignment horizontal="center" vertical="center" shrinkToFit="1"/>
    </xf>
    <xf numFmtId="164" fontId="3" fillId="0" borderId="13" applyAlignment="1" pivotButton="0" quotePrefix="0" xfId="0">
      <alignment horizontal="center" vertical="center" shrinkToFit="1"/>
    </xf>
    <xf numFmtId="0" fontId="3" fillId="0" borderId="8" applyAlignment="1" pivotButton="0" quotePrefix="0" xfId="0">
      <alignment horizontal="center" vertical="center" shrinkToFit="1"/>
    </xf>
    <xf numFmtId="0" fontId="3" fillId="0" borderId="12" applyAlignment="1" pivotButton="0" quotePrefix="0" xfId="0">
      <alignment horizontal="center" vertical="center" shrinkToFit="1"/>
    </xf>
    <xf numFmtId="0" fontId="0" fillId="0" borderId="25" pivotButton="0" quotePrefix="0" xfId="0"/>
    <xf numFmtId="0" fontId="0" fillId="0" borderId="26" pivotButton="0" quotePrefix="0" xfId="0"/>
    <xf numFmtId="167" fontId="3" fillId="0" borderId="12" applyAlignment="1" pivotButton="0" quotePrefix="0" xfId="0">
      <alignment horizontal="center" vertical="center" shrinkToFit="1"/>
    </xf>
    <xf numFmtId="0" fontId="0" fillId="3" borderId="18" pivotButton="0" quotePrefix="0" xfId="0"/>
    <xf numFmtId="0" fontId="7" fillId="3" borderId="18" applyAlignment="1" pivotButton="0" quotePrefix="0" xfId="0">
      <alignment horizontal="center" vertical="center" shrinkToFit="1"/>
    </xf>
    <xf numFmtId="0" fontId="0" fillId="3" borderId="15" pivotButton="0" quotePrefix="0" xfId="0"/>
    <xf numFmtId="0" fontId="0" fillId="3" borderId="16" pivotButton="0" quotePrefix="0" xfId="0"/>
    <xf numFmtId="0" fontId="7" fillId="3" borderId="8" applyAlignment="1" pivotButton="0" quotePrefix="0" xfId="0">
      <alignment horizontal="center" vertical="center" shrinkToFit="1"/>
    </xf>
    <xf numFmtId="0" fontId="7" fillId="3" borderId="12" applyAlignment="1" pivotButton="0" quotePrefix="0" xfId="0">
      <alignment horizontal="center" vertical="center" shrinkToFit="1"/>
    </xf>
    <xf numFmtId="0" fontId="7" fillId="3" borderId="9" applyAlignment="1" pivotButton="0" quotePrefix="0" xfId="0">
      <alignment horizontal="center" vertical="center" shrinkToFit="1"/>
    </xf>
    <xf numFmtId="0" fontId="7" fillId="0" borderId="30" applyAlignment="1" pivotButton="0" quotePrefix="0" xfId="0">
      <alignment horizontal="left" vertical="center" shrinkToFit="1"/>
    </xf>
    <xf numFmtId="0" fontId="7" fillId="0" borderId="34" applyAlignment="1" pivotButton="0" quotePrefix="0" xfId="0">
      <alignment horizontal="left" vertical="center" shrinkToFit="1"/>
    </xf>
    <xf numFmtId="3" fontId="7" fillId="0" borderId="27" pivotButton="0" quotePrefix="0" xfId="0"/>
    <xf numFmtId="3" fontId="7" fillId="2" borderId="33" applyProtection="1" pivotButton="0" quotePrefix="0" xfId="0">
      <protection locked="0" hidden="0"/>
    </xf>
    <xf numFmtId="0" fontId="0" fillId="0" borderId="34" pivotButton="0" quotePrefix="0" xfId="0"/>
    <xf numFmtId="0" fontId="0" fillId="0" borderId="27" pivotButton="0" quotePrefix="0" xfId="0"/>
    <xf numFmtId="0" fontId="0" fillId="0" borderId="33" pivotButton="0" quotePrefix="0" xfId="0"/>
    <xf numFmtId="0" fontId="0" fillId="0" borderId="31" pivotButton="0" quotePrefix="0" xfId="0"/>
    <xf numFmtId="0" fontId="7" fillId="3" borderId="4" applyAlignment="1" pivotButton="0" quotePrefix="0" xfId="0">
      <alignment horizontal="left" vertical="center" shrinkToFit="1"/>
    </xf>
    <xf numFmtId="0" fontId="0" fillId="3" borderId="35" pivotButton="0" quotePrefix="0" xfId="0"/>
    <xf numFmtId="3" fontId="7" fillId="3" borderId="28" pivotButton="0" quotePrefix="0" xfId="0"/>
    <xf numFmtId="3" fontId="7" fillId="3" borderId="29" pivotButton="0" quotePrefix="0" xfId="0"/>
    <xf numFmtId="0" fontId="0" fillId="3" borderId="28" pivotButton="0" quotePrefix="0" xfId="0"/>
    <xf numFmtId="0" fontId="0" fillId="3" borderId="29" pivotButton="0" quotePrefix="0" xfId="0"/>
    <xf numFmtId="0" fontId="7" fillId="0" borderId="31" applyAlignment="1" pivotButton="0" quotePrefix="0" xfId="0">
      <alignment horizontal="left" vertical="center" shrinkToFit="1"/>
    </xf>
    <xf numFmtId="0" fontId="7" fillId="0" borderId="32" applyAlignment="1" pivotButton="0" quotePrefix="0" xfId="0">
      <alignment horizontal="left" vertical="center" shrinkToFit="1"/>
    </xf>
    <xf numFmtId="0" fontId="0" fillId="0" borderId="38" pivotButton="0" quotePrefix="0" xfId="0"/>
    <xf numFmtId="3" fontId="7" fillId="0" borderId="37" pivotButton="0" quotePrefix="0" xfId="0"/>
    <xf numFmtId="3" fontId="7" fillId="0" borderId="36" pivotButton="0" quotePrefix="0" xfId="0"/>
  </cellXfs>
  <cellStyles count="1">
    <cellStyle name="Normal" xfId="0" builtinId="0" hidden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worksheet" Target="/xl/worksheets/sheet4.xml" Id="rId4" /><Relationship Type="http://schemas.openxmlformats.org/officeDocument/2006/relationships/worksheet" Target="/xl/worksheets/sheet5.xml" Id="rId5" /><Relationship Type="http://schemas.openxmlformats.org/officeDocument/2006/relationships/worksheet" Target="/xl/worksheets/sheet6.xml" Id="rId6" /><Relationship Type="http://schemas.openxmlformats.org/officeDocument/2006/relationships/worksheet" Target="/xl/worksheets/sheet7.xml" Id="rId7" /><Relationship Type="http://schemas.openxmlformats.org/officeDocument/2006/relationships/styles" Target="styles.xml" Id="rId8" /><Relationship Type="http://schemas.openxmlformats.org/officeDocument/2006/relationships/theme" Target="theme/theme1.xml" Id="rId9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Relationships xmlns="http://schemas.openxmlformats.org/package/2006/relationships"><Relationship Type="http://schemas.openxmlformats.org/officeDocument/2006/relationships/hyperlink" Target="#&#20304;&#36032;&#24066;&#12539;&#40165;&#26646;&#24066;!A1" TargetMode="External" Id="rId1" /><Relationship Type="http://schemas.openxmlformats.org/officeDocument/2006/relationships/hyperlink" Target="#&#20304;&#36032;&#24066;&#12539;&#40165;&#26646;&#24066;!A1" TargetMode="External" Id="rId2" /><Relationship Type="http://schemas.openxmlformats.org/officeDocument/2006/relationships/hyperlink" Target="#&#21776;&#27941;&#24066;&#12539;&#19977;&#39178;&#22522;&#37089;&#12539;&#22810;&#20037;&#24066;&#12539;&#20234;&#19975;&#37324;&#24066;!A1" TargetMode="External" Id="rId3" /><Relationship Type="http://schemas.openxmlformats.org/officeDocument/2006/relationships/hyperlink" Target="#&#21776;&#27941;&#24066;&#12539;&#19977;&#39178;&#22522;&#37089;&#12539;&#22810;&#20037;&#24066;&#12539;&#20234;&#19975;&#37324;&#24066;!A1" TargetMode="External" Id="rId4" /><Relationship Type="http://schemas.openxmlformats.org/officeDocument/2006/relationships/hyperlink" Target="#&#21776;&#27941;&#24066;&#12539;&#19977;&#39178;&#22522;&#37089;&#12539;&#22810;&#20037;&#24066;&#12539;&#20234;&#19975;&#37324;&#24066;!A1" TargetMode="External" Id="rId5" /><Relationship Type="http://schemas.openxmlformats.org/officeDocument/2006/relationships/hyperlink" Target="#&#21776;&#27941;&#24066;&#12539;&#19977;&#39178;&#22522;&#37089;&#12539;&#22810;&#20037;&#24066;&#12539;&#20234;&#19975;&#37324;&#24066;!A1" TargetMode="External" Id="rId6" /><Relationship Type="http://schemas.openxmlformats.org/officeDocument/2006/relationships/hyperlink" Target="#&#27494;&#38596;&#24066;&#12539;&#40575;&#23798;&#24066;&#12539;&#23567;&#22478;&#24066;&#12539;&#23305;&#37326;&#24066;&#12539;&#31070;&#22524;&#24066;&#12539;&#31070;&#22524;&#37089;&#12539;&#26481;&#26494;&#28006;&#37089;!A1" TargetMode="External" Id="rId7" /><Relationship Type="http://schemas.openxmlformats.org/officeDocument/2006/relationships/hyperlink" Target="#&#27494;&#38596;&#24066;&#12539;&#40575;&#23798;&#24066;&#12539;&#23567;&#22478;&#24066;&#12539;&#23305;&#37326;&#24066;&#12539;&#31070;&#22524;&#24066;&#12539;&#31070;&#22524;&#37089;&#12539;&#26481;&#26494;&#28006;&#37089;!A1" TargetMode="External" Id="rId8" /><Relationship Type="http://schemas.openxmlformats.org/officeDocument/2006/relationships/hyperlink" Target="#&#27494;&#38596;&#24066;&#12539;&#40575;&#23798;&#24066;&#12539;&#23567;&#22478;&#24066;&#12539;&#23305;&#37326;&#24066;&#12539;&#31070;&#22524;&#24066;&#12539;&#31070;&#22524;&#37089;&#12539;&#26481;&#26494;&#28006;&#37089;!A1" TargetMode="External" Id="rId9" /><Relationship Type="http://schemas.openxmlformats.org/officeDocument/2006/relationships/hyperlink" Target="#&#27494;&#38596;&#24066;&#12539;&#40575;&#23798;&#24066;&#12539;&#23567;&#22478;&#24066;&#12539;&#23305;&#37326;&#24066;&#12539;&#31070;&#22524;&#24066;&#12539;&#31070;&#22524;&#37089;&#12539;&#26481;&#26494;&#28006;&#37089;!A1" TargetMode="External" Id="rId10" /><Relationship Type="http://schemas.openxmlformats.org/officeDocument/2006/relationships/hyperlink" Target="#&#27494;&#38596;&#24066;&#12539;&#40575;&#23798;&#24066;&#12539;&#23567;&#22478;&#24066;&#12539;&#23305;&#37326;&#24066;&#12539;&#31070;&#22524;&#24066;&#12539;&#31070;&#22524;&#37089;&#12539;&#26481;&#26494;&#28006;&#37089;!A1" TargetMode="External" Id="rId11" /><Relationship Type="http://schemas.openxmlformats.org/officeDocument/2006/relationships/hyperlink" Target="#&#27494;&#38596;&#24066;&#12539;&#40575;&#23798;&#24066;&#12539;&#23567;&#22478;&#24066;&#12539;&#23305;&#37326;&#24066;&#12539;&#31070;&#22524;&#24066;&#12539;&#31070;&#22524;&#37089;&#12539;&#26481;&#26494;&#28006;&#37089;!A1" TargetMode="External" Id="rId12" /><Relationship Type="http://schemas.openxmlformats.org/officeDocument/2006/relationships/hyperlink" Target="#&#27494;&#38596;&#24066;&#12539;&#40575;&#23798;&#24066;&#12539;&#23567;&#22478;&#24066;&#12539;&#23305;&#37326;&#24066;&#12539;&#31070;&#22524;&#24066;&#12539;&#31070;&#22524;&#37089;&#12539;&#26481;&#26494;&#28006;&#37089;!A1" TargetMode="External" Id="rId13" /><Relationship Type="http://schemas.openxmlformats.org/officeDocument/2006/relationships/hyperlink" Target="#&#35199;&#26494;&#28006;&#37089;&#12539;&#26485;&#23798;&#37089;&#12539;&#34276;&#27941;&#37089;!A1" TargetMode="External" Id="rId14" /><Relationship Type="http://schemas.openxmlformats.org/officeDocument/2006/relationships/hyperlink" Target="#&#35199;&#26494;&#28006;&#37089;&#12539;&#26485;&#23798;&#37089;&#12539;&#34276;&#27941;&#37089;!A1" TargetMode="External" Id="rId15" /><Relationship Type="http://schemas.openxmlformats.org/officeDocument/2006/relationships/hyperlink" Target="#&#35199;&#26494;&#28006;&#37089;&#12539;&#26485;&#23798;&#37089;&#12539;&#34276;&#27941;&#37089;!A1" TargetMode="External" Id="rId16" /></Relationships>
</file>

<file path=xl/worksheets/sheet1.xml><?xml version="1.0" encoding="utf-8"?>
<worksheet xmlns="http://schemas.openxmlformats.org/spreadsheetml/2006/main">
  <sheetPr>
    <outlinePr summaryBelow="1" summaryRight="1"/>
    <pageSetUpPr fitToPage="1"/>
  </sheetPr>
  <dimension ref="A1:E19"/>
  <sheetViews>
    <sheetView workbookViewId="0">
      <selection activeCell="A1" sqref="A1"/>
    </sheetView>
  </sheetViews>
  <sheetFormatPr baseColWidth="8" defaultRowHeight="15"/>
  <cols>
    <col width="21" customWidth="1" min="1" max="1"/>
    <col width="46" customWidth="1" min="2" max="2"/>
    <col width="21" customWidth="1" min="3" max="3"/>
    <col width="36" customWidth="1" min="4" max="4"/>
    <col width="26" customWidth="1" min="5" max="5"/>
  </cols>
  <sheetData>
    <row r="1" ht="36" customHeight="1">
      <c r="A1" s="1" t="inlineStr">
        <is>
          <t>申込情報入力欄</t>
        </is>
      </c>
      <c r="B1" s="2" t="n"/>
      <c r="C1" s="2" t="n"/>
      <c r="D1" s="3" t="n"/>
    </row>
    <row r="2" ht="20" customHeight="1"/>
    <row r="3" ht="36" customHeight="1">
      <c r="C3" s="4" t="inlineStr">
        <is>
          <t>総配布数</t>
        </is>
      </c>
      <c r="D3" s="5">
        <f>集計表!L8</f>
        <v/>
      </c>
    </row>
    <row r="4" ht="20" customHeight="1"/>
    <row r="5" ht="20" customHeight="1">
      <c r="A5" s="6" t="inlineStr">
        <is>
          <t>必須</t>
        </is>
      </c>
      <c r="B5" s="7" t="n"/>
      <c r="C5" s="7" t="n"/>
      <c r="D5" s="7" t="n"/>
    </row>
    <row r="6" ht="36" customHeight="1">
      <c r="A6" s="8" t="inlineStr">
        <is>
          <t>広告主</t>
        </is>
      </c>
      <c r="B6" s="9" t="n"/>
      <c r="C6" s="8" t="inlineStr">
        <is>
          <t>折込日</t>
        </is>
      </c>
      <c r="D6" s="10" t="n"/>
      <c r="E6" s="11" t="inlineStr">
        <is>
          <t>←「年/月/日」の形式で
入力してください。</t>
        </is>
      </c>
    </row>
    <row r="7" ht="36" customHeight="1">
      <c r="A7" s="12" t="inlineStr">
        <is>
          <t>チラシタイトル</t>
        </is>
      </c>
      <c r="B7" s="13" t="n"/>
      <c r="C7" s="12" t="inlineStr">
        <is>
          <t>チラシサイズ</t>
        </is>
      </c>
      <c r="D7" s="13" t="n"/>
      <c r="E7" s="11" t="inlineStr">
        <is>
          <t>←ドロップダウンから
サイズを選択してください。</t>
        </is>
      </c>
    </row>
    <row r="8" ht="20" customHeight="1"/>
    <row r="9" ht="20" customHeight="1">
      <c r="A9" s="14" t="inlineStr">
        <is>
          <t>任意</t>
        </is>
      </c>
      <c r="B9" s="7" t="n"/>
      <c r="C9" s="7" t="n"/>
      <c r="D9" s="7" t="n"/>
    </row>
    <row r="10" ht="36" customHeight="1">
      <c r="A10" s="8" t="inlineStr">
        <is>
          <t>担当者名</t>
        </is>
      </c>
      <c r="B10" s="9" t="n"/>
      <c r="C10" s="8" t="inlineStr">
        <is>
          <t>TEL</t>
        </is>
      </c>
      <c r="D10" s="15" t="n"/>
    </row>
    <row r="11" ht="36" customHeight="1">
      <c r="A11" s="16" t="inlineStr">
        <is>
          <t>請求先</t>
        </is>
      </c>
      <c r="B11" s="17" t="n"/>
      <c r="C11" s="16" t="inlineStr">
        <is>
          <t>連絡先（携帯）</t>
        </is>
      </c>
      <c r="D11" s="18" t="n"/>
    </row>
    <row r="12" ht="36" customHeight="1">
      <c r="A12" s="16" t="inlineStr">
        <is>
          <t>請求先住所</t>
        </is>
      </c>
      <c r="B12" s="17" t="n"/>
      <c r="C12" s="16" t="inlineStr">
        <is>
          <t>FAX</t>
        </is>
      </c>
      <c r="D12" s="18" t="n"/>
    </row>
    <row r="13" ht="36" customHeight="1">
      <c r="A13" s="12" t="inlineStr">
        <is>
          <t>印刷会社</t>
        </is>
      </c>
      <c r="B13" s="13" t="n"/>
      <c r="C13" s="12" t="inlineStr">
        <is>
          <t>全体配布コメント</t>
        </is>
      </c>
      <c r="D13" s="13" t="n"/>
      <c r="E13" s="11" t="inlineStr">
        <is>
          <t>←ドロップダウンから
コメントを選択してください。</t>
        </is>
      </c>
    </row>
    <row r="14" ht="20" customHeight="1"/>
    <row r="15" ht="36" customHeight="1">
      <c r="A15" s="19" t="inlineStr">
        <is>
          <t>備考</t>
        </is>
      </c>
      <c r="B15" s="7" t="n"/>
      <c r="C15" s="7" t="n"/>
      <c r="D15" s="7" t="n"/>
    </row>
    <row r="16" ht="36" customHeight="1">
      <c r="A16" s="20" t="n"/>
      <c r="B16" s="7" t="n"/>
      <c r="C16" s="7" t="n"/>
      <c r="D16" s="7" t="n"/>
    </row>
    <row r="17" ht="36" customHeight="1">
      <c r="A17" s="7" t="n"/>
      <c r="B17" s="7" t="n"/>
      <c r="C17" s="7" t="n"/>
      <c r="D17" s="7" t="n"/>
    </row>
    <row r="18" ht="36" customHeight="1">
      <c r="A18" s="7" t="n"/>
      <c r="B18" s="7" t="n"/>
      <c r="C18" s="7" t="n"/>
      <c r="D18" s="7" t="n"/>
    </row>
    <row r="19" ht="36" customHeight="1">
      <c r="D19" s="21" t="inlineStr">
        <is>
          <t>朝日オリコミ西部株式会社</t>
        </is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5">
    <mergeCell ref="A1:D1"/>
    <mergeCell ref="A5:D5"/>
    <mergeCell ref="A9:D9"/>
    <mergeCell ref="A15:D15"/>
    <mergeCell ref="A16:D18"/>
  </mergeCells>
  <dataValidations count="3">
    <dataValidation sqref="D6" showErrorMessage="1" showInputMessage="1" allowBlank="0" type="date"/>
    <dataValidation sqref="D7" showErrorMessage="1" showInputMessage="1" allowBlank="1" type="list">
      <formula1>"Ａ１,Ａ２,Ａ３,Ａ４,Ａ５,Ｂ１,Ｂ２,Ｂ３,Ｂ４,Ｂ５,Ａ３厚,Ａ４厚,Ａ５厚,Ｂ３厚,Ｂ４厚,Ｂ５厚,Ａ３折,Ａ４折,Ａ５折,Ｂ３折,Ｂ４折,Ｂ５折"</formula1>
    </dataValidation>
    <dataValidation sqref="D13" showErrorMessage="1" showInputMessage="1" allowBlank="1" type="list">
      <formula1>"店寄りに折込下さい,店中心に折込下さい,会場寄りに折込下さい,会場中心に折込下さい,教室寄りに折込下さい,教室中心に折込下さい,住宅地に折込下さい,事務所・官庁街周辺・商店街を除く,できればこのチラシを親にして下さい,このチラシを親にして下さい ＊カラー面を表にして,このチラシを一番上にして下さい,親紙か一番上にして下さい"</formula1>
    </dataValidation>
  </dataValidations>
  <printOptions horizontalCentered="1"/>
  <pageMargins left="0.75" right="0.75" top="1" bottom="1" header="0.5" footer="0.5"/>
  <pageSetup orientation="landscape" fitToHeight="1" fitToWidth="1"/>
  <headerFooter>
    <oddHeader/>
    <oddFooter>&amp;CPage &amp;P / &amp;N</oddFooter>
    <evenHeader/>
    <evenFooter/>
    <firstHeader/>
    <firstFooter/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1" summaryRight="1"/>
    <pageSetUpPr fitToPage="1"/>
  </sheetPr>
  <dimension ref="A1:M28"/>
  <sheetViews>
    <sheetView zoomScale="90" workbookViewId="0">
      <pane xSplit="1" ySplit="11" topLeftCell="B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20" customWidth="1" min="1" max="1"/>
    <col width="10" customWidth="1" min="2" max="2"/>
    <col width="10" customWidth="1" min="3" max="3"/>
    <col width="10" customWidth="1" min="4" max="4"/>
    <col width="10" customWidth="1" min="5" max="5"/>
    <col width="10" customWidth="1" min="6" max="6"/>
    <col width="10" customWidth="1" min="7" max="7"/>
    <col width="10" customWidth="1" min="8" max="8"/>
    <col width="10" customWidth="1" min="9" max="9"/>
    <col width="10" customWidth="1" min="10" max="10"/>
    <col width="10" customWidth="1" min="11" max="11"/>
    <col width="10" customWidth="1" min="12" max="12"/>
    <col width="10" customWidth="1" min="13" max="13"/>
  </cols>
  <sheetData>
    <row r="1">
      <c r="M1" s="22" t="inlineStr">
        <is>
          <t>作成日：2024年03月25日</t>
        </is>
      </c>
    </row>
    <row r="2">
      <c r="A2" s="23" t="inlineStr">
        <is>
          <t>市区郡別配布明細書</t>
        </is>
      </c>
    </row>
    <row r="3">
      <c r="M3" s="22" t="inlineStr">
        <is>
          <t>朝日オリコミ西部株式会社</t>
        </is>
      </c>
    </row>
    <row r="4">
      <c r="M4" s="22" t="inlineStr">
        <is>
          <t>本社</t>
        </is>
      </c>
    </row>
    <row r="5">
      <c r="M5" s="22" t="inlineStr">
        <is>
          <t>TEL：092-526-1231　　FAX：092-524-5751</t>
        </is>
      </c>
    </row>
    <row r="7">
      <c r="A7" s="24">
        <f>IF(ISBLANK(申込情報入力!B6),"",申込情報入力!B6)</f>
        <v/>
      </c>
      <c r="B7" s="25" t="n"/>
      <c r="C7" s="25" t="n"/>
      <c r="D7" s="26">
        <f>IF(ISBLANK(申込情報入力!B7),"",申込情報入力!B7)</f>
        <v/>
      </c>
      <c r="E7" s="25" t="n"/>
      <c r="F7" s="25" t="n"/>
      <c r="G7" s="25" t="n"/>
      <c r="H7" s="27" t="inlineStr">
        <is>
          <t>折込日</t>
        </is>
      </c>
      <c r="I7" s="25" t="n"/>
      <c r="J7" s="27" t="inlineStr">
        <is>
          <t>サイズ</t>
        </is>
      </c>
      <c r="K7" s="25" t="n"/>
      <c r="L7" s="27" t="inlineStr">
        <is>
          <t>総配布数</t>
        </is>
      </c>
      <c r="M7" s="28" t="n"/>
    </row>
    <row r="8" ht="27" customHeight="1">
      <c r="A8" s="29" t="n"/>
      <c r="B8" s="30" t="n"/>
      <c r="C8" s="30" t="n"/>
      <c r="D8" s="30" t="n"/>
      <c r="E8" s="30" t="n"/>
      <c r="F8" s="30" t="n"/>
      <c r="G8" s="30" t="n"/>
      <c r="H8" s="31">
        <f>IF(ISBLANK(申込情報入力!D6),"",申込情報入力!D6)</f>
        <v/>
      </c>
      <c r="I8" s="30" t="n"/>
      <c r="J8" s="32">
        <f>IF(ISBLANK(申込情報入力!D7),"",申込情報入力!D7)</f>
        <v/>
      </c>
      <c r="K8" s="30" t="n"/>
      <c r="L8" s="33">
        <f>M28</f>
        <v/>
      </c>
      <c r="M8" s="34" t="n"/>
    </row>
    <row r="10" ht="21" customHeight="1">
      <c r="A10" s="35" t="n"/>
      <c r="B10" s="36" t="inlineStr">
        <is>
          <t>朝日新聞</t>
        </is>
      </c>
      <c r="C10" s="37" t="n"/>
      <c r="D10" s="36" t="inlineStr">
        <is>
          <t>読売新聞</t>
        </is>
      </c>
      <c r="E10" s="37" t="n"/>
      <c r="F10" s="36" t="inlineStr">
        <is>
          <t>毎日新聞</t>
        </is>
      </c>
      <c r="G10" s="37" t="n"/>
      <c r="H10" s="36" t="inlineStr">
        <is>
          <t>西日本新聞</t>
        </is>
      </c>
      <c r="I10" s="37" t="n"/>
      <c r="J10" s="36" t="inlineStr">
        <is>
          <t>佐賀新聞</t>
        </is>
      </c>
      <c r="K10" s="37" t="n"/>
      <c r="L10" s="36" t="inlineStr">
        <is>
          <t>媒体計</t>
        </is>
      </c>
      <c r="M10" s="37" t="n"/>
    </row>
    <row r="11" ht="21" customHeight="1">
      <c r="A11" s="38" t="n"/>
      <c r="B11" s="39" t="inlineStr">
        <is>
          <t>折込部数</t>
        </is>
      </c>
      <c r="C11" s="40" t="inlineStr">
        <is>
          <t>配布数</t>
        </is>
      </c>
      <c r="D11" s="39" t="inlineStr">
        <is>
          <t>折込部数</t>
        </is>
      </c>
      <c r="E11" s="40" t="inlineStr">
        <is>
          <t>配布数</t>
        </is>
      </c>
      <c r="F11" s="39" t="inlineStr">
        <is>
          <t>折込部数</t>
        </is>
      </c>
      <c r="G11" s="40" t="inlineStr">
        <is>
          <t>配布数</t>
        </is>
      </c>
      <c r="H11" s="39" t="inlineStr">
        <is>
          <t>折込部数</t>
        </is>
      </c>
      <c r="I11" s="40" t="inlineStr">
        <is>
          <t>配布数</t>
        </is>
      </c>
      <c r="J11" s="39" t="inlineStr">
        <is>
          <t>折込部数</t>
        </is>
      </c>
      <c r="K11" s="40" t="inlineStr">
        <is>
          <t>配布数</t>
        </is>
      </c>
      <c r="L11" s="39" t="inlineStr">
        <is>
          <t>折込部数</t>
        </is>
      </c>
      <c r="M11" s="40" t="inlineStr">
        <is>
          <t>配布数</t>
        </is>
      </c>
    </row>
    <row r="12" ht="21" customHeight="1">
      <c r="A12" s="41" t="inlineStr">
        <is>
          <t>佐賀市</t>
        </is>
      </c>
      <c r="B12" s="42" t="n">
        <v>2685</v>
      </c>
      <c r="C12" s="43">
        <f>佐賀市・鳥栖市!D33</f>
        <v/>
      </c>
      <c r="D12" s="42" t="n">
        <v>4675</v>
      </c>
      <c r="E12" s="43">
        <f>佐賀市・鳥栖市!G33</f>
        <v/>
      </c>
      <c r="F12" s="42" t="n">
        <v>485</v>
      </c>
      <c r="G12" s="43">
        <f>佐賀市・鳥栖市!J33</f>
        <v/>
      </c>
      <c r="H12" s="42" t="n">
        <v>710</v>
      </c>
      <c r="I12" s="43">
        <f>佐賀市・鳥栖市!M33</f>
        <v/>
      </c>
      <c r="J12" s="42" t="n">
        <v>49690</v>
      </c>
      <c r="K12" s="43">
        <f>佐賀市・鳥栖市!P33</f>
        <v/>
      </c>
      <c r="L12" s="42" t="n">
        <v>58245</v>
      </c>
      <c r="M12" s="43">
        <f>SUM(C12,E12,G12,I12,K12)</f>
        <v/>
      </c>
    </row>
    <row r="13" ht="21" customHeight="1">
      <c r="A13" s="41" t="inlineStr">
        <is>
          <t>鳥栖市</t>
        </is>
      </c>
      <c r="B13" s="42" t="n"/>
      <c r="C13" s="43" t="n"/>
      <c r="D13" s="42" t="n">
        <v>2575</v>
      </c>
      <c r="E13" s="43">
        <f>佐賀市・鳥栖市!G37</f>
        <v/>
      </c>
      <c r="F13" s="42" t="n"/>
      <c r="G13" s="43" t="n"/>
      <c r="H13" s="42" t="n">
        <v>6975</v>
      </c>
      <c r="I13" s="43">
        <f>佐賀市・鳥栖市!M37</f>
        <v/>
      </c>
      <c r="J13" s="42" t="n">
        <v>1980</v>
      </c>
      <c r="K13" s="43">
        <f>佐賀市・鳥栖市!P37</f>
        <v/>
      </c>
      <c r="L13" s="42" t="n">
        <v>11530</v>
      </c>
      <c r="M13" s="43">
        <f>SUM(C13,E13,G13,I13,K13)</f>
        <v/>
      </c>
    </row>
    <row r="14" ht="21" customHeight="1">
      <c r="A14" s="41" t="inlineStr">
        <is>
          <t>唐津市</t>
        </is>
      </c>
      <c r="B14" s="42" t="n">
        <v>610</v>
      </c>
      <c r="C14" s="43">
        <f>唐津市・三養基郡・多久市・伊万里市!D26</f>
        <v/>
      </c>
      <c r="D14" s="42" t="n">
        <v>2520</v>
      </c>
      <c r="E14" s="43">
        <f>唐津市・三養基郡・多久市・伊万里市!G26</f>
        <v/>
      </c>
      <c r="F14" s="42" t="n">
        <v>625</v>
      </c>
      <c r="G14" s="43">
        <f>唐津市・三養基郡・多久市・伊万里市!J26</f>
        <v/>
      </c>
      <c r="H14" s="42" t="n">
        <v>6205</v>
      </c>
      <c r="I14" s="43">
        <f>唐津市・三養基郡・多久市・伊万里市!M26</f>
        <v/>
      </c>
      <c r="J14" s="42" t="n">
        <v>12655</v>
      </c>
      <c r="K14" s="43">
        <f>唐津市・三養基郡・多久市・伊万里市!P26</f>
        <v/>
      </c>
      <c r="L14" s="42" t="n">
        <v>22615</v>
      </c>
      <c r="M14" s="43">
        <f>SUM(C14,E14,G14,I14,K14)</f>
        <v/>
      </c>
    </row>
    <row r="15" ht="21" customHeight="1">
      <c r="A15" s="41" t="inlineStr">
        <is>
          <t>三養基郡</t>
        </is>
      </c>
      <c r="B15" s="42" t="n">
        <v>270</v>
      </c>
      <c r="C15" s="43">
        <f>唐津市・三養基郡・多久市・伊万里市!D30</f>
        <v/>
      </c>
      <c r="D15" s="42" t="n">
        <v>1605</v>
      </c>
      <c r="E15" s="43">
        <f>唐津市・三養基郡・多久市・伊万里市!G30</f>
        <v/>
      </c>
      <c r="F15" s="42" t="n"/>
      <c r="G15" s="43" t="n"/>
      <c r="H15" s="42" t="n">
        <v>3835</v>
      </c>
      <c r="I15" s="43">
        <f>唐津市・三養基郡・多久市・伊万里市!M30</f>
        <v/>
      </c>
      <c r="J15" s="42" t="n">
        <v>3005</v>
      </c>
      <c r="K15" s="43">
        <f>唐津市・三養基郡・多久市・伊万里市!P30</f>
        <v/>
      </c>
      <c r="L15" s="42" t="n">
        <v>8715</v>
      </c>
      <c r="M15" s="43">
        <f>SUM(C15,E15,G15,I15,K15)</f>
        <v/>
      </c>
    </row>
    <row r="16" ht="21" customHeight="1">
      <c r="A16" s="41" t="inlineStr">
        <is>
          <t>多久市</t>
        </is>
      </c>
      <c r="B16" s="42" t="n">
        <v>140</v>
      </c>
      <c r="C16" s="43">
        <f>唐津市・三養基郡・多久市・伊万里市!D33</f>
        <v/>
      </c>
      <c r="D16" s="42" t="n"/>
      <c r="E16" s="43" t="n"/>
      <c r="F16" s="42" t="n">
        <v>585</v>
      </c>
      <c r="G16" s="43">
        <f>唐津市・三養基郡・多久市・伊万里市!J33</f>
        <v/>
      </c>
      <c r="H16" s="42" t="n"/>
      <c r="I16" s="43" t="n"/>
      <c r="J16" s="42" t="n">
        <v>3885</v>
      </c>
      <c r="K16" s="43">
        <f>唐津市・三養基郡・多久市・伊万里市!P33</f>
        <v/>
      </c>
      <c r="L16" s="42" t="n">
        <v>4610</v>
      </c>
      <c r="M16" s="43">
        <f>SUM(C16,E16,G16,I16,K16)</f>
        <v/>
      </c>
    </row>
    <row r="17" ht="21" customHeight="1">
      <c r="A17" s="41" t="inlineStr">
        <is>
          <t>伊万里市</t>
        </is>
      </c>
      <c r="B17" s="42" t="n">
        <v>855</v>
      </c>
      <c r="C17" s="43">
        <f>唐津市・三養基郡・多久市・伊万里市!D41</f>
        <v/>
      </c>
      <c r="D17" s="42" t="n">
        <v>925</v>
      </c>
      <c r="E17" s="43">
        <f>唐津市・三養基郡・多久市・伊万里市!G41</f>
        <v/>
      </c>
      <c r="F17" s="42" t="n"/>
      <c r="G17" s="43" t="n"/>
      <c r="H17" s="42" t="n">
        <v>1225</v>
      </c>
      <c r="I17" s="43">
        <f>唐津市・三養基郡・多久市・伊万里市!M41</f>
        <v/>
      </c>
      <c r="J17" s="42" t="n">
        <v>8485</v>
      </c>
      <c r="K17" s="43">
        <f>唐津市・三養基郡・多久市・伊万里市!P41</f>
        <v/>
      </c>
      <c r="L17" s="42" t="n">
        <v>11490</v>
      </c>
      <c r="M17" s="43">
        <f>SUM(C17,E17,G17,I17,K17)</f>
        <v/>
      </c>
    </row>
    <row r="18" ht="21" customHeight="1">
      <c r="A18" s="41" t="inlineStr">
        <is>
          <t>武雄市</t>
        </is>
      </c>
      <c r="B18" s="42" t="n"/>
      <c r="C18" s="43" t="n"/>
      <c r="D18" s="42" t="n">
        <v>750</v>
      </c>
      <c r="E18" s="43">
        <f>武雄市・鹿島市・小城市・嬉野市・神埼市・神埼郡・東松浦郡!G18</f>
        <v/>
      </c>
      <c r="F18" s="42" t="n"/>
      <c r="G18" s="43" t="n"/>
      <c r="H18" s="42" t="n"/>
      <c r="I18" s="43" t="n"/>
      <c r="J18" s="42" t="n">
        <v>9710</v>
      </c>
      <c r="K18" s="43">
        <f>武雄市・鹿島市・小城市・嬉野市・神埼市・神埼郡・東松浦郡!P18</f>
        <v/>
      </c>
      <c r="L18" s="42" t="n">
        <v>10460</v>
      </c>
      <c r="M18" s="43">
        <f>SUM(C18,E18,G18,I18,K18)</f>
        <v/>
      </c>
    </row>
    <row r="19" ht="21" customHeight="1">
      <c r="A19" s="41" t="inlineStr">
        <is>
          <t>鹿島市</t>
        </is>
      </c>
      <c r="B19" s="42" t="n"/>
      <c r="C19" s="43" t="n"/>
      <c r="D19" s="42" t="n"/>
      <c r="E19" s="43" t="n"/>
      <c r="F19" s="42" t="n"/>
      <c r="G19" s="43" t="n"/>
      <c r="H19" s="42" t="n"/>
      <c r="I19" s="43" t="n"/>
      <c r="J19" s="42" t="n">
        <v>6490</v>
      </c>
      <c r="K19" s="43">
        <f>武雄市・鹿島市・小城市・嬉野市・神埼市・神埼郡・東松浦郡!P22</f>
        <v/>
      </c>
      <c r="L19" s="42" t="n">
        <v>6490</v>
      </c>
      <c r="M19" s="43">
        <f>SUM(C19,E19,G19,I19,K19)</f>
        <v/>
      </c>
    </row>
    <row r="20" ht="21" customHeight="1">
      <c r="A20" s="41" t="inlineStr">
        <is>
          <t>小城市</t>
        </is>
      </c>
      <c r="B20" s="42" t="n"/>
      <c r="C20" s="43" t="n"/>
      <c r="D20" s="42" t="n">
        <v>750</v>
      </c>
      <c r="E20" s="43">
        <f>武雄市・鹿島市・小城市・嬉野市・神埼市・神埼郡・東松浦郡!G26</f>
        <v/>
      </c>
      <c r="F20" s="42" t="n"/>
      <c r="G20" s="43" t="n"/>
      <c r="H20" s="42" t="n"/>
      <c r="I20" s="43" t="n"/>
      <c r="J20" s="42" t="n">
        <v>8680</v>
      </c>
      <c r="K20" s="43">
        <f>武雄市・鹿島市・小城市・嬉野市・神埼市・神埼郡・東松浦郡!P26</f>
        <v/>
      </c>
      <c r="L20" s="42" t="n">
        <v>9430</v>
      </c>
      <c r="M20" s="43">
        <f>SUM(C20,E20,G20,I20,K20)</f>
        <v/>
      </c>
    </row>
    <row r="21" ht="21" customHeight="1">
      <c r="A21" s="41" t="inlineStr">
        <is>
          <t>嬉野市</t>
        </is>
      </c>
      <c r="B21" s="42" t="n"/>
      <c r="C21" s="43" t="n"/>
      <c r="D21" s="42" t="n">
        <v>825</v>
      </c>
      <c r="E21" s="43">
        <f>武雄市・鹿島市・小城市・嬉野市・神埼市・神埼郡・東松浦郡!G29</f>
        <v/>
      </c>
      <c r="F21" s="42" t="n"/>
      <c r="G21" s="43" t="n"/>
      <c r="H21" s="42" t="n">
        <v>1385</v>
      </c>
      <c r="I21" s="43">
        <f>武雄市・鹿島市・小城市・嬉野市・神埼市・神埼郡・東松浦郡!M29</f>
        <v/>
      </c>
      <c r="J21" s="42" t="n">
        <v>3730</v>
      </c>
      <c r="K21" s="43">
        <f>武雄市・鹿島市・小城市・嬉野市・神埼市・神埼郡・東松浦郡!P29</f>
        <v/>
      </c>
      <c r="L21" s="42" t="n">
        <v>5940</v>
      </c>
      <c r="M21" s="43">
        <f>SUM(C21,E21,G21,I21,K21)</f>
        <v/>
      </c>
    </row>
    <row r="22" ht="21" customHeight="1">
      <c r="A22" s="41" t="inlineStr">
        <is>
          <t>神埼市</t>
        </is>
      </c>
      <c r="B22" s="42" t="n"/>
      <c r="C22" s="43" t="n"/>
      <c r="D22" s="42" t="n">
        <v>430</v>
      </c>
      <c r="E22" s="43">
        <f>武雄市・鹿島市・小城市・嬉野市・神埼市・神埼郡・東松浦郡!G33</f>
        <v/>
      </c>
      <c r="F22" s="42" t="n"/>
      <c r="G22" s="43" t="n"/>
      <c r="H22" s="42" t="n"/>
      <c r="I22" s="43" t="n"/>
      <c r="J22" s="42" t="n">
        <v>6045</v>
      </c>
      <c r="K22" s="43">
        <f>武雄市・鹿島市・小城市・嬉野市・神埼市・神埼郡・東松浦郡!P33</f>
        <v/>
      </c>
      <c r="L22" s="42" t="n">
        <v>6475</v>
      </c>
      <c r="M22" s="43">
        <f>SUM(C22,E22,G22,I22,K22)</f>
        <v/>
      </c>
    </row>
    <row r="23" ht="21" customHeight="1">
      <c r="A23" s="41" t="inlineStr">
        <is>
          <t>神埼郡</t>
        </is>
      </c>
      <c r="B23" s="42" t="n"/>
      <c r="C23" s="43" t="n"/>
      <c r="D23" s="42" t="n">
        <v>1010</v>
      </c>
      <c r="E23" s="43">
        <f>武雄市・鹿島市・小城市・嬉野市・神埼市・神埼郡・東松浦郡!G35</f>
        <v/>
      </c>
      <c r="F23" s="42" t="n"/>
      <c r="G23" s="43" t="n"/>
      <c r="H23" s="42" t="n"/>
      <c r="I23" s="43" t="n"/>
      <c r="J23" s="42" t="n">
        <v>2130</v>
      </c>
      <c r="K23" s="43">
        <f>武雄市・鹿島市・小城市・嬉野市・神埼市・神埼郡・東松浦郡!P35</f>
        <v/>
      </c>
      <c r="L23" s="42" t="n">
        <v>3140</v>
      </c>
      <c r="M23" s="43">
        <f>SUM(C23,E23,G23,I23,K23)</f>
        <v/>
      </c>
    </row>
    <row r="24" ht="21" customHeight="1">
      <c r="A24" s="41" t="inlineStr">
        <is>
          <t>東松浦郡</t>
        </is>
      </c>
      <c r="B24" s="42" t="n"/>
      <c r="C24" s="43" t="n"/>
      <c r="D24" s="42" t="n"/>
      <c r="E24" s="43" t="n"/>
      <c r="F24" s="42" t="n"/>
      <c r="G24" s="43" t="n"/>
      <c r="H24" s="42" t="n"/>
      <c r="I24" s="43" t="n"/>
      <c r="J24" s="42" t="n">
        <v>1140</v>
      </c>
      <c r="K24" s="43">
        <f>武雄市・鹿島市・小城市・嬉野市・神埼市・神埼郡・東松浦郡!P37</f>
        <v/>
      </c>
      <c r="L24" s="42" t="n">
        <v>1140</v>
      </c>
      <c r="M24" s="43">
        <f>SUM(C24,E24,G24,I24,K24)</f>
        <v/>
      </c>
    </row>
    <row r="25" ht="21" customHeight="1">
      <c r="A25" s="41" t="inlineStr">
        <is>
          <t>西松浦郡</t>
        </is>
      </c>
      <c r="B25" s="42" t="n"/>
      <c r="C25" s="43" t="n"/>
      <c r="D25" s="42" t="n">
        <v>550</v>
      </c>
      <c r="E25" s="43">
        <f>西松浦郡・杵島郡・藤津郡!G14</f>
        <v/>
      </c>
      <c r="F25" s="42" t="n"/>
      <c r="G25" s="43" t="n"/>
      <c r="H25" s="42" t="n">
        <v>1340</v>
      </c>
      <c r="I25" s="43">
        <f>西松浦郡・杵島郡・藤津郡!M14</f>
        <v/>
      </c>
      <c r="J25" s="42" t="n">
        <v>2785</v>
      </c>
      <c r="K25" s="43">
        <f>西松浦郡・杵島郡・藤津郡!P14</f>
        <v/>
      </c>
      <c r="L25" s="42" t="n">
        <v>4675</v>
      </c>
      <c r="M25" s="43">
        <f>SUM(C25,E25,G25,I25,K25)</f>
        <v/>
      </c>
    </row>
    <row r="26" ht="21" customHeight="1">
      <c r="A26" s="41" t="inlineStr">
        <is>
          <t>杵島郡</t>
        </is>
      </c>
      <c r="B26" s="42" t="n"/>
      <c r="C26" s="43" t="n"/>
      <c r="D26" s="42" t="n">
        <v>380</v>
      </c>
      <c r="E26" s="43">
        <f>西松浦郡・杵島郡・藤津郡!G20</f>
        <v/>
      </c>
      <c r="F26" s="42" t="n"/>
      <c r="G26" s="43" t="n"/>
      <c r="H26" s="42" t="n"/>
      <c r="I26" s="43" t="n"/>
      <c r="J26" s="42" t="n">
        <v>8950</v>
      </c>
      <c r="K26" s="43">
        <f>西松浦郡・杵島郡・藤津郡!P20</f>
        <v/>
      </c>
      <c r="L26" s="42" t="n">
        <v>9330</v>
      </c>
      <c r="M26" s="43">
        <f>SUM(C26,E26,G26,I26,K26)</f>
        <v/>
      </c>
    </row>
    <row r="27" ht="21" customHeight="1">
      <c r="A27" s="41" t="inlineStr">
        <is>
          <t>藤津郡</t>
        </is>
      </c>
      <c r="B27" s="42" t="n"/>
      <c r="C27" s="43" t="n"/>
      <c r="D27" s="42" t="n"/>
      <c r="E27" s="43" t="n"/>
      <c r="F27" s="42" t="n"/>
      <c r="G27" s="43" t="n"/>
      <c r="H27" s="42" t="n"/>
      <c r="I27" s="43" t="n"/>
      <c r="J27" s="42" t="n">
        <v>1770</v>
      </c>
      <c r="K27" s="43">
        <f>西松浦郡・杵島郡・藤津郡!P22</f>
        <v/>
      </c>
      <c r="L27" s="42" t="n">
        <v>1770</v>
      </c>
      <c r="M27" s="43">
        <f>SUM(C27,E27,G27,I27,K27)</f>
        <v/>
      </c>
    </row>
    <row r="28" ht="21" customHeight="1">
      <c r="A28" s="44" t="inlineStr">
        <is>
          <t>地区計</t>
        </is>
      </c>
      <c r="B28" s="45" t="n">
        <v>4560</v>
      </c>
      <c r="C28" s="46">
        <f>SUM(C10:C27)</f>
        <v/>
      </c>
      <c r="D28" s="45" t="n">
        <v>16995</v>
      </c>
      <c r="E28" s="46">
        <f>SUM(E10:E27)</f>
        <v/>
      </c>
      <c r="F28" s="45" t="n">
        <v>1695</v>
      </c>
      <c r="G28" s="46">
        <f>SUM(G10:G27)</f>
        <v/>
      </c>
      <c r="H28" s="45" t="n">
        <v>21675</v>
      </c>
      <c r="I28" s="46">
        <f>SUM(I10:I27)</f>
        <v/>
      </c>
      <c r="J28" s="45" t="n">
        <v>131130</v>
      </c>
      <c r="K28" s="46">
        <f>SUM(K10:K27)</f>
        <v/>
      </c>
      <c r="L28" s="45" t="n">
        <v>176055</v>
      </c>
      <c r="M28" s="46">
        <f>SUM(M10:M27)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5">
    <mergeCell ref="A2:M2"/>
    <mergeCell ref="L7:M7"/>
    <mergeCell ref="L8:M8"/>
    <mergeCell ref="J7:K7"/>
    <mergeCell ref="J8:K8"/>
    <mergeCell ref="H7:I7"/>
    <mergeCell ref="H8:I8"/>
    <mergeCell ref="A7:C8"/>
    <mergeCell ref="D7:G8"/>
    <mergeCell ref="B10:C10"/>
    <mergeCell ref="D10:E10"/>
    <mergeCell ref="F10:G10"/>
    <mergeCell ref="H10:I10"/>
    <mergeCell ref="J10:K10"/>
    <mergeCell ref="L10:M10"/>
  </mergeCells>
  <hyperlinks>
    <hyperlink ref="A12" r:id="rId1"/>
    <hyperlink ref="A13" r:id="rId2"/>
    <hyperlink ref="A14" r:id="rId3"/>
    <hyperlink ref="A15" r:id="rId4"/>
    <hyperlink ref="A16" r:id="rId5"/>
    <hyperlink ref="A17" r:id="rId6"/>
    <hyperlink ref="A18" r:id="rId7"/>
    <hyperlink ref="A19" r:id="rId8"/>
    <hyperlink ref="A20" r:id="rId9"/>
    <hyperlink ref="A21" r:id="rId10"/>
    <hyperlink ref="A22" r:id="rId11"/>
    <hyperlink ref="A23" r:id="rId12"/>
    <hyperlink ref="A24" r:id="rId13"/>
    <hyperlink ref="A25" r:id="rId14"/>
    <hyperlink ref="A26" r:id="rId15"/>
    <hyperlink ref="A27" r:id="rId16"/>
  </hyperlink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>
    <outlinePr summaryBelow="1" summaryRight="1"/>
    <pageSetUpPr fitToPage="1"/>
  </sheetPr>
  <dimension ref="A1:S38"/>
  <sheetViews>
    <sheetView zoomScale="80" workbookViewId="0">
      <pane xSplit="1" ySplit="11" topLeftCell="B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2" max="2"/>
    <col width="10" customWidth="1" min="3" max="3"/>
    <col width="10" customWidth="1" min="4" max="4"/>
    <col width="15" customWidth="1" min="5" max="5"/>
    <col width="10" customWidth="1" min="6" max="6"/>
    <col width="10" customWidth="1" min="7" max="7"/>
    <col width="15" customWidth="1" min="8" max="8"/>
    <col width="10" customWidth="1" min="9" max="9"/>
    <col width="10" customWidth="1" min="10" max="10"/>
    <col width="15" customWidth="1" min="11" max="11"/>
    <col width="10" customWidth="1" min="12" max="12"/>
    <col width="10" customWidth="1" min="13" max="13"/>
    <col width="15" customWidth="1" min="14" max="14"/>
    <col width="10" customWidth="1" min="15" max="15"/>
    <col width="10" customWidth="1" min="16" max="16"/>
    <col width="15" customWidth="1" min="17" max="17"/>
    <col width="10" customWidth="1" min="18" max="18"/>
    <col width="10" customWidth="1" min="19" max="19"/>
  </cols>
  <sheetData>
    <row r="1">
      <c r="S1" s="22" t="inlineStr">
        <is>
          <t>作成日：2024年03月25日</t>
        </is>
      </c>
    </row>
    <row r="2">
      <c r="A2" s="23" t="inlineStr">
        <is>
          <t>配布明細書</t>
        </is>
      </c>
    </row>
    <row r="3">
      <c r="S3" s="22" t="inlineStr">
        <is>
          <t>朝日オリコミ西部株式会社</t>
        </is>
      </c>
    </row>
    <row r="4">
      <c r="S4" s="22" t="inlineStr">
        <is>
          <t>本社</t>
        </is>
      </c>
    </row>
    <row r="5">
      <c r="S5" s="22" t="inlineStr">
        <is>
          <t>TEL：092-526-1231　　FAX：092-524-5751</t>
        </is>
      </c>
    </row>
    <row r="7" ht="27" customHeight="1">
      <c r="B7" s="47" t="inlineStr">
        <is>
          <t>広告主</t>
        </is>
      </c>
      <c r="C7" s="48">
        <f>IF(ISBLANK(申込情報入力!B6),"",申込情報入力!B6)</f>
        <v/>
      </c>
      <c r="D7" s="49" t="n"/>
      <c r="E7" s="49" t="n"/>
      <c r="F7" s="49" t="n"/>
      <c r="G7" s="50" t="n"/>
      <c r="H7" s="26" t="inlineStr">
        <is>
          <t>折込日</t>
        </is>
      </c>
      <c r="I7" s="51">
        <f>IF(ISBLANK(申込情報入力!D6),"",申込情報入力!D6)</f>
        <v/>
      </c>
      <c r="J7" s="49" t="n"/>
      <c r="K7" s="49" t="n"/>
      <c r="L7" s="49" t="n"/>
      <c r="M7" s="50" t="n"/>
      <c r="N7" s="26" t="inlineStr">
        <is>
          <t>総配布数</t>
        </is>
      </c>
      <c r="O7" s="52">
        <f>集計表!L8</f>
        <v/>
      </c>
      <c r="P7" s="49" t="n"/>
      <c r="Q7" s="49" t="n"/>
      <c r="R7" s="49" t="n"/>
      <c r="S7" s="50" t="n"/>
    </row>
    <row r="8" ht="27" customHeight="1">
      <c r="B8" s="53" t="inlineStr">
        <is>
          <t>タイトル</t>
        </is>
      </c>
      <c r="C8" s="54">
        <f>IF(ISBLANK(申込情報入力!B7),"",申込情報入力!B7)</f>
        <v/>
      </c>
      <c r="D8" s="55" t="n"/>
      <c r="E8" s="55" t="n"/>
      <c r="F8" s="55" t="n"/>
      <c r="G8" s="56" t="n"/>
      <c r="H8" s="54" t="inlineStr">
        <is>
          <t>サイズ</t>
        </is>
      </c>
      <c r="I8" s="54">
        <f>IF(ISBLANK(申込情報入力!D7),"",申込情報入力!D7)</f>
        <v/>
      </c>
      <c r="J8" s="55" t="n"/>
      <c r="K8" s="55" t="n"/>
      <c r="L8" s="55" t="n"/>
      <c r="M8" s="56" t="n"/>
      <c r="N8" s="54" t="inlineStr">
        <is>
          <t>請求先</t>
        </is>
      </c>
      <c r="O8" s="57">
        <f>IF(ISBLANK(申込情報入力!B11),"",申込情報入力!B11)</f>
        <v/>
      </c>
      <c r="P8" s="55" t="n"/>
      <c r="Q8" s="55" t="n"/>
      <c r="R8" s="55" t="n"/>
      <c r="S8" s="56" t="n"/>
    </row>
    <row r="10" ht="21" customHeight="1">
      <c r="A10" s="58" t="n"/>
      <c r="B10" s="59" t="inlineStr">
        <is>
          <t>朝日新聞</t>
        </is>
      </c>
      <c r="C10" s="60" t="n"/>
      <c r="D10" s="37" t="n"/>
      <c r="E10" s="59" t="inlineStr">
        <is>
          <t>読売新聞</t>
        </is>
      </c>
      <c r="F10" s="60" t="n"/>
      <c r="G10" s="37" t="n"/>
      <c r="H10" s="59" t="inlineStr">
        <is>
          <t>毎日新聞</t>
        </is>
      </c>
      <c r="I10" s="60" t="n"/>
      <c r="J10" s="37" t="n"/>
      <c r="K10" s="59" t="inlineStr">
        <is>
          <t>西日本新聞</t>
        </is>
      </c>
      <c r="L10" s="60" t="n"/>
      <c r="M10" s="37" t="n"/>
      <c r="N10" s="59" t="inlineStr">
        <is>
          <t>佐賀新聞</t>
        </is>
      </c>
      <c r="O10" s="60" t="n"/>
      <c r="P10" s="37" t="n"/>
      <c r="Q10" s="59" t="n"/>
      <c r="R10" s="60" t="n"/>
      <c r="S10" s="37" t="n"/>
    </row>
    <row r="11" ht="21" customHeight="1">
      <c r="A11" s="61" t="n"/>
      <c r="B11" s="62" t="inlineStr">
        <is>
          <t>販売店名</t>
        </is>
      </c>
      <c r="C11" s="63" t="inlineStr">
        <is>
          <t>折込部数</t>
        </is>
      </c>
      <c r="D11" s="64" t="inlineStr">
        <is>
          <t>配布数</t>
        </is>
      </c>
      <c r="E11" s="62" t="inlineStr">
        <is>
          <t>販売店名</t>
        </is>
      </c>
      <c r="F11" s="63" t="inlineStr">
        <is>
          <t>折込部数</t>
        </is>
      </c>
      <c r="G11" s="64" t="inlineStr">
        <is>
          <t>配布数</t>
        </is>
      </c>
      <c r="H11" s="62" t="inlineStr">
        <is>
          <t>販売店名</t>
        </is>
      </c>
      <c r="I11" s="63" t="inlineStr">
        <is>
          <t>折込部数</t>
        </is>
      </c>
      <c r="J11" s="64" t="inlineStr">
        <is>
          <t>配布数</t>
        </is>
      </c>
      <c r="K11" s="62" t="inlineStr">
        <is>
          <t>販売店名</t>
        </is>
      </c>
      <c r="L11" s="63" t="inlineStr">
        <is>
          <t>折込部数</t>
        </is>
      </c>
      <c r="M11" s="64" t="inlineStr">
        <is>
          <t>配布数</t>
        </is>
      </c>
      <c r="N11" s="62" t="inlineStr">
        <is>
          <t>販売店名</t>
        </is>
      </c>
      <c r="O11" s="63" t="inlineStr">
        <is>
          <t>折込部数</t>
        </is>
      </c>
      <c r="P11" s="64" t="inlineStr">
        <is>
          <t>配布数</t>
        </is>
      </c>
      <c r="Q11" s="62" t="inlineStr">
        <is>
          <t>販売店名</t>
        </is>
      </c>
      <c r="R11" s="63" t="inlineStr">
        <is>
          <t>折込部数</t>
        </is>
      </c>
      <c r="S11" s="64" t="inlineStr">
        <is>
          <t>配布数</t>
        </is>
      </c>
    </row>
    <row r="12" ht="21" customHeight="1">
      <c r="A12" s="65" t="inlineStr">
        <is>
          <t>佐賀市</t>
        </is>
      </c>
      <c r="B12" s="66" t="inlineStr">
        <is>
          <t>佐賀中央G</t>
        </is>
      </c>
      <c r="C12" s="67" t="n">
        <v>1830</v>
      </c>
      <c r="D12" s="68" t="n"/>
      <c r="E12" s="66" t="inlineStr">
        <is>
          <t>栄城・西部</t>
        </is>
      </c>
      <c r="F12" s="67" t="n">
        <v>1420</v>
      </c>
      <c r="G12" s="68" t="n"/>
      <c r="H12" s="66" t="inlineStr">
        <is>
          <t>佐賀中央G</t>
        </is>
      </c>
      <c r="I12" s="67" t="n">
        <v>485</v>
      </c>
      <c r="J12" s="68" t="n"/>
      <c r="K12" s="66" t="inlineStr">
        <is>
          <t>本庄</t>
        </is>
      </c>
      <c r="L12" s="67" t="n">
        <v>255</v>
      </c>
      <c r="M12" s="68" t="n"/>
      <c r="N12" s="66" t="inlineStr">
        <is>
          <t>城南G</t>
        </is>
      </c>
      <c r="O12" s="67" t="n">
        <v>1765</v>
      </c>
      <c r="P12" s="68" t="n"/>
      <c r="Q12" s="69" t="n"/>
      <c r="R12" s="70" t="n"/>
      <c r="S12" s="71" t="n"/>
    </row>
    <row r="13" ht="21" customHeight="1">
      <c r="A13" s="72" t="n"/>
      <c r="B13" s="66" t="inlineStr">
        <is>
          <t>佐賀大和G</t>
        </is>
      </c>
      <c r="C13" s="67" t="n">
        <v>855</v>
      </c>
      <c r="D13" s="68" t="n"/>
      <c r="E13" s="66" t="inlineStr">
        <is>
          <t>佐賀東部</t>
        </is>
      </c>
      <c r="F13" s="67" t="n">
        <v>360</v>
      </c>
      <c r="G13" s="68" t="n"/>
      <c r="H13" s="69" t="n"/>
      <c r="I13" s="70" t="n"/>
      <c r="J13" s="71" t="n"/>
      <c r="K13" s="66" t="inlineStr">
        <is>
          <t>佐賀北部G</t>
        </is>
      </c>
      <c r="L13" s="67" t="n">
        <v>455</v>
      </c>
      <c r="M13" s="68" t="n"/>
      <c r="N13" s="66" t="inlineStr">
        <is>
          <t>環状西通りG</t>
        </is>
      </c>
      <c r="O13" s="67" t="n">
        <v>3985</v>
      </c>
      <c r="P13" s="68" t="n"/>
      <c r="Q13" s="69" t="n"/>
      <c r="R13" s="70" t="n"/>
      <c r="S13" s="71" t="n"/>
    </row>
    <row r="14" ht="21" customHeight="1">
      <c r="A14" s="72" t="n"/>
      <c r="B14" s="69" t="n"/>
      <c r="C14" s="70" t="n"/>
      <c r="D14" s="71" t="n"/>
      <c r="E14" s="66" t="inlineStr">
        <is>
          <t>佐賀南部</t>
        </is>
      </c>
      <c r="F14" s="67" t="n">
        <v>1440</v>
      </c>
      <c r="G14" s="68" t="n"/>
      <c r="H14" s="69" t="n"/>
      <c r="I14" s="70" t="n"/>
      <c r="J14" s="71" t="n"/>
      <c r="K14" s="69" t="n"/>
      <c r="L14" s="70" t="n"/>
      <c r="M14" s="71" t="n"/>
      <c r="N14" s="66" t="inlineStr">
        <is>
          <t>佐賀中央G</t>
        </is>
      </c>
      <c r="O14" s="67" t="n">
        <v>5415</v>
      </c>
      <c r="P14" s="68" t="n"/>
      <c r="Q14" s="69" t="n"/>
      <c r="R14" s="70" t="n"/>
      <c r="S14" s="71" t="n"/>
    </row>
    <row r="15" ht="21" customHeight="1">
      <c r="A15" s="72" t="n"/>
      <c r="B15" s="69" t="n"/>
      <c r="C15" s="70" t="n"/>
      <c r="D15" s="71" t="n"/>
      <c r="E15" s="66" t="inlineStr">
        <is>
          <t>佐賀北部</t>
        </is>
      </c>
      <c r="F15" s="67" t="n">
        <v>1300</v>
      </c>
      <c r="G15" s="68" t="n"/>
      <c r="H15" s="69" t="n"/>
      <c r="I15" s="70" t="n"/>
      <c r="J15" s="71" t="n"/>
      <c r="K15" s="69" t="n"/>
      <c r="L15" s="70" t="n"/>
      <c r="M15" s="71" t="n"/>
      <c r="N15" s="66" t="inlineStr">
        <is>
          <t>佐賀北部G</t>
        </is>
      </c>
      <c r="O15" s="67" t="n">
        <v>2910</v>
      </c>
      <c r="P15" s="68" t="n"/>
      <c r="Q15" s="69" t="n"/>
      <c r="R15" s="70" t="n"/>
      <c r="S15" s="71" t="n"/>
    </row>
    <row r="16" ht="21" customHeight="1">
      <c r="A16" s="72" t="n"/>
      <c r="B16" s="69" t="n"/>
      <c r="C16" s="70" t="n"/>
      <c r="D16" s="71" t="n"/>
      <c r="E16" s="66" t="inlineStr">
        <is>
          <t>久保田</t>
        </is>
      </c>
      <c r="F16" s="67" t="n">
        <v>155</v>
      </c>
      <c r="G16" s="68" t="n"/>
      <c r="H16" s="69" t="n"/>
      <c r="I16" s="70" t="n"/>
      <c r="J16" s="71" t="n"/>
      <c r="K16" s="69" t="n"/>
      <c r="L16" s="70" t="n"/>
      <c r="M16" s="71" t="n"/>
      <c r="N16" s="66" t="inlineStr">
        <is>
          <t>佐賀東部G</t>
        </is>
      </c>
      <c r="O16" s="67" t="n">
        <v>2445</v>
      </c>
      <c r="P16" s="68" t="n"/>
      <c r="Q16" s="69" t="n"/>
      <c r="R16" s="70" t="n"/>
      <c r="S16" s="71" t="n"/>
    </row>
    <row r="17" ht="21" customHeight="1">
      <c r="A17" s="72" t="n"/>
      <c r="B17" s="69" t="n"/>
      <c r="C17" s="70" t="n"/>
      <c r="D17" s="71" t="n"/>
      <c r="E17" s="69" t="n"/>
      <c r="F17" s="70" t="n"/>
      <c r="G17" s="71" t="n"/>
      <c r="H17" s="69" t="n"/>
      <c r="I17" s="70" t="n"/>
      <c r="J17" s="71" t="n"/>
      <c r="K17" s="69" t="n"/>
      <c r="L17" s="70" t="n"/>
      <c r="M17" s="71" t="n"/>
      <c r="N17" s="66" t="inlineStr">
        <is>
          <t>高木瀬東G</t>
        </is>
      </c>
      <c r="O17" s="67" t="n">
        <v>3795</v>
      </c>
      <c r="P17" s="68" t="n"/>
      <c r="Q17" s="69" t="n"/>
      <c r="R17" s="70" t="n"/>
      <c r="S17" s="71" t="n"/>
    </row>
    <row r="18" ht="21" customHeight="1">
      <c r="A18" s="72" t="n"/>
      <c r="B18" s="69" t="n"/>
      <c r="C18" s="70" t="n"/>
      <c r="D18" s="71" t="n"/>
      <c r="E18" s="69" t="n"/>
      <c r="F18" s="70" t="n"/>
      <c r="G18" s="71" t="n"/>
      <c r="H18" s="69" t="n"/>
      <c r="I18" s="70" t="n"/>
      <c r="J18" s="71" t="n"/>
      <c r="K18" s="69" t="n"/>
      <c r="L18" s="70" t="n"/>
      <c r="M18" s="71" t="n"/>
      <c r="N18" s="66" t="inlineStr">
        <is>
          <t>北川副G</t>
        </is>
      </c>
      <c r="O18" s="67" t="n">
        <v>3735</v>
      </c>
      <c r="P18" s="68" t="n"/>
      <c r="Q18" s="69" t="n"/>
      <c r="R18" s="70" t="n"/>
      <c r="S18" s="71" t="n"/>
    </row>
    <row r="19" ht="21" customHeight="1">
      <c r="A19" s="72" t="n"/>
      <c r="B19" s="69" t="n"/>
      <c r="C19" s="70" t="n"/>
      <c r="D19" s="71" t="n"/>
      <c r="E19" s="69" t="n"/>
      <c r="F19" s="70" t="n"/>
      <c r="G19" s="71" t="n"/>
      <c r="H19" s="69" t="n"/>
      <c r="I19" s="70" t="n"/>
      <c r="J19" s="71" t="n"/>
      <c r="K19" s="69" t="n"/>
      <c r="L19" s="70" t="n"/>
      <c r="M19" s="71" t="n"/>
      <c r="N19" s="66" t="inlineStr">
        <is>
          <t>佐賀西部G</t>
        </is>
      </c>
      <c r="O19" s="67" t="n">
        <v>6650</v>
      </c>
      <c r="P19" s="68" t="n"/>
      <c r="Q19" s="69" t="n"/>
      <c r="R19" s="70" t="n"/>
      <c r="S19" s="71" t="n"/>
    </row>
    <row r="20" ht="21" customHeight="1">
      <c r="A20" s="72" t="n"/>
      <c r="B20" s="69" t="n"/>
      <c r="C20" s="70" t="n"/>
      <c r="D20" s="71" t="n"/>
      <c r="E20" s="69" t="n"/>
      <c r="F20" s="70" t="n"/>
      <c r="G20" s="71" t="n"/>
      <c r="H20" s="69" t="n"/>
      <c r="I20" s="70" t="n"/>
      <c r="J20" s="71" t="n"/>
      <c r="K20" s="69" t="n"/>
      <c r="L20" s="70" t="n"/>
      <c r="M20" s="71" t="n"/>
      <c r="N20" s="66" t="inlineStr">
        <is>
          <t>西与賀G</t>
        </is>
      </c>
      <c r="O20" s="67" t="n">
        <v>1500</v>
      </c>
      <c r="P20" s="68" t="n"/>
      <c r="Q20" s="69" t="n"/>
      <c r="R20" s="70" t="n"/>
      <c r="S20" s="71" t="n"/>
    </row>
    <row r="21" ht="21" customHeight="1">
      <c r="A21" s="72" t="n"/>
      <c r="B21" s="69" t="n"/>
      <c r="C21" s="70" t="n"/>
      <c r="D21" s="71" t="n"/>
      <c r="E21" s="69" t="n"/>
      <c r="F21" s="70" t="n"/>
      <c r="G21" s="71" t="n"/>
      <c r="H21" s="69" t="n"/>
      <c r="I21" s="70" t="n"/>
      <c r="J21" s="71" t="n"/>
      <c r="K21" s="69" t="n"/>
      <c r="L21" s="70" t="n"/>
      <c r="M21" s="71" t="n"/>
      <c r="N21" s="66" t="inlineStr">
        <is>
          <t>金泉G</t>
        </is>
      </c>
      <c r="O21" s="67" t="n">
        <v>1700</v>
      </c>
      <c r="P21" s="68" t="n"/>
      <c r="Q21" s="69" t="n"/>
      <c r="R21" s="70" t="n"/>
      <c r="S21" s="71" t="n"/>
    </row>
    <row r="22" ht="21" customHeight="1">
      <c r="A22" s="72" t="n"/>
      <c r="B22" s="69" t="n"/>
      <c r="C22" s="70" t="n"/>
      <c r="D22" s="71" t="n"/>
      <c r="E22" s="69" t="n"/>
      <c r="F22" s="70" t="n"/>
      <c r="G22" s="71" t="n"/>
      <c r="H22" s="69" t="n"/>
      <c r="I22" s="70" t="n"/>
      <c r="J22" s="71" t="n"/>
      <c r="K22" s="69" t="n"/>
      <c r="L22" s="70" t="n"/>
      <c r="M22" s="71" t="n"/>
      <c r="N22" s="66" t="inlineStr">
        <is>
          <t>本庄G</t>
        </is>
      </c>
      <c r="O22" s="67" t="n">
        <v>1745</v>
      </c>
      <c r="P22" s="68" t="n"/>
      <c r="Q22" s="69" t="n"/>
      <c r="R22" s="70" t="n"/>
      <c r="S22" s="71" t="n"/>
    </row>
    <row r="23" ht="21" customHeight="1">
      <c r="A23" s="72" t="n"/>
      <c r="B23" s="69" t="n"/>
      <c r="C23" s="70" t="n"/>
      <c r="D23" s="71" t="n"/>
      <c r="E23" s="69" t="n"/>
      <c r="F23" s="70" t="n"/>
      <c r="G23" s="71" t="n"/>
      <c r="H23" s="69" t="n"/>
      <c r="I23" s="70" t="n"/>
      <c r="J23" s="71" t="n"/>
      <c r="K23" s="69" t="n"/>
      <c r="L23" s="70" t="n"/>
      <c r="M23" s="71" t="n"/>
      <c r="N23" s="66" t="inlineStr">
        <is>
          <t>大和</t>
        </is>
      </c>
      <c r="O23" s="67" t="n">
        <v>2060</v>
      </c>
      <c r="P23" s="68" t="n"/>
      <c r="Q23" s="69" t="n"/>
      <c r="R23" s="70" t="n"/>
      <c r="S23" s="71" t="n"/>
    </row>
    <row r="24" ht="21" customHeight="1">
      <c r="A24" s="72" t="n"/>
      <c r="B24" s="69" t="n"/>
      <c r="C24" s="70" t="n"/>
      <c r="D24" s="71" t="n"/>
      <c r="E24" s="69" t="n"/>
      <c r="F24" s="70" t="n"/>
      <c r="G24" s="71" t="n"/>
      <c r="H24" s="69" t="n"/>
      <c r="I24" s="70" t="n"/>
      <c r="J24" s="71" t="n"/>
      <c r="K24" s="69" t="n"/>
      <c r="L24" s="70" t="n"/>
      <c r="M24" s="71" t="n"/>
      <c r="N24" s="66" t="inlineStr">
        <is>
          <t>大和西</t>
        </is>
      </c>
      <c r="O24" s="67" t="n">
        <v>1140</v>
      </c>
      <c r="P24" s="68" t="n"/>
      <c r="Q24" s="69" t="n"/>
      <c r="R24" s="70" t="n"/>
      <c r="S24" s="71" t="n"/>
    </row>
    <row r="25" ht="21" customHeight="1">
      <c r="A25" s="72" t="n"/>
      <c r="B25" s="69" t="n"/>
      <c r="C25" s="70" t="n"/>
      <c r="D25" s="71" t="n"/>
      <c r="E25" s="69" t="n"/>
      <c r="F25" s="70" t="n"/>
      <c r="G25" s="71" t="n"/>
      <c r="H25" s="69" t="n"/>
      <c r="I25" s="70" t="n"/>
      <c r="J25" s="71" t="n"/>
      <c r="K25" s="69" t="n"/>
      <c r="L25" s="70" t="n"/>
      <c r="M25" s="71" t="n"/>
      <c r="N25" s="66" t="inlineStr">
        <is>
          <t>大和北</t>
        </is>
      </c>
      <c r="O25" s="67" t="n">
        <v>1120</v>
      </c>
      <c r="P25" s="68" t="n"/>
      <c r="Q25" s="69" t="n"/>
      <c r="R25" s="70" t="n"/>
      <c r="S25" s="71" t="n"/>
    </row>
    <row r="26" ht="21" customHeight="1">
      <c r="A26" s="72" t="n"/>
      <c r="B26" s="69" t="n"/>
      <c r="C26" s="70" t="n"/>
      <c r="D26" s="71" t="n"/>
      <c r="E26" s="69" t="n"/>
      <c r="F26" s="70" t="n"/>
      <c r="G26" s="71" t="n"/>
      <c r="H26" s="69" t="n"/>
      <c r="I26" s="70" t="n"/>
      <c r="J26" s="71" t="n"/>
      <c r="K26" s="69" t="n"/>
      <c r="L26" s="70" t="n"/>
      <c r="M26" s="71" t="n"/>
      <c r="N26" s="66" t="inlineStr">
        <is>
          <t>諸富G</t>
        </is>
      </c>
      <c r="O26" s="67" t="n">
        <v>2350</v>
      </c>
      <c r="P26" s="68" t="n"/>
      <c r="Q26" s="69" t="n"/>
      <c r="R26" s="70" t="n"/>
      <c r="S26" s="71" t="n"/>
    </row>
    <row r="27" ht="21" customHeight="1">
      <c r="A27" s="72" t="n"/>
      <c r="B27" s="69" t="n"/>
      <c r="C27" s="70" t="n"/>
      <c r="D27" s="71" t="n"/>
      <c r="E27" s="69" t="n"/>
      <c r="F27" s="70" t="n"/>
      <c r="G27" s="71" t="n"/>
      <c r="H27" s="69" t="n"/>
      <c r="I27" s="70" t="n"/>
      <c r="J27" s="71" t="n"/>
      <c r="K27" s="69" t="n"/>
      <c r="L27" s="70" t="n"/>
      <c r="M27" s="71" t="n"/>
      <c r="N27" s="66" t="inlineStr">
        <is>
          <t>北山G</t>
        </is>
      </c>
      <c r="O27" s="67" t="n">
        <v>190</v>
      </c>
      <c r="P27" s="68" t="n"/>
      <c r="Q27" s="69" t="n"/>
      <c r="R27" s="70" t="n"/>
      <c r="S27" s="71" t="n"/>
    </row>
    <row r="28" ht="21" customHeight="1">
      <c r="A28" s="72" t="n"/>
      <c r="B28" s="69" t="n"/>
      <c r="C28" s="70" t="n"/>
      <c r="D28" s="71" t="n"/>
      <c r="E28" s="69" t="n"/>
      <c r="F28" s="70" t="n"/>
      <c r="G28" s="71" t="n"/>
      <c r="H28" s="69" t="n"/>
      <c r="I28" s="70" t="n"/>
      <c r="J28" s="71" t="n"/>
      <c r="K28" s="69" t="n"/>
      <c r="L28" s="70" t="n"/>
      <c r="M28" s="71" t="n"/>
      <c r="N28" s="66" t="inlineStr">
        <is>
          <t>関屋</t>
        </is>
      </c>
      <c r="O28" s="67" t="n">
        <v>90</v>
      </c>
      <c r="P28" s="68" t="n"/>
      <c r="Q28" s="69" t="n"/>
      <c r="R28" s="70" t="n"/>
      <c r="S28" s="71" t="n"/>
    </row>
    <row r="29" ht="21" customHeight="1">
      <c r="A29" s="72" t="n"/>
      <c r="B29" s="69" t="n"/>
      <c r="C29" s="70" t="n"/>
      <c r="D29" s="71" t="n"/>
      <c r="E29" s="69" t="n"/>
      <c r="F29" s="70" t="n"/>
      <c r="G29" s="71" t="n"/>
      <c r="H29" s="69" t="n"/>
      <c r="I29" s="70" t="n"/>
      <c r="J29" s="71" t="n"/>
      <c r="K29" s="69" t="n"/>
      <c r="L29" s="70" t="n"/>
      <c r="M29" s="71" t="n"/>
      <c r="N29" s="66" t="inlineStr">
        <is>
          <t>市の川</t>
        </is>
      </c>
      <c r="O29" s="67" t="n">
        <v>85</v>
      </c>
      <c r="P29" s="68" t="n"/>
      <c r="Q29" s="69" t="n"/>
      <c r="R29" s="70" t="n"/>
      <c r="S29" s="71" t="n"/>
    </row>
    <row r="30" ht="21" customHeight="1">
      <c r="A30" s="72" t="n"/>
      <c r="B30" s="69" t="n"/>
      <c r="C30" s="70" t="n"/>
      <c r="D30" s="71" t="n"/>
      <c r="E30" s="69" t="n"/>
      <c r="F30" s="70" t="n"/>
      <c r="G30" s="71" t="n"/>
      <c r="H30" s="69" t="n"/>
      <c r="I30" s="70" t="n"/>
      <c r="J30" s="71" t="n"/>
      <c r="K30" s="69" t="n"/>
      <c r="L30" s="70" t="n"/>
      <c r="M30" s="71" t="n"/>
      <c r="N30" s="66" t="inlineStr">
        <is>
          <t>三瀬G</t>
        </is>
      </c>
      <c r="O30" s="67" t="n">
        <v>310</v>
      </c>
      <c r="P30" s="68" t="n"/>
      <c r="Q30" s="69" t="n"/>
      <c r="R30" s="70" t="n"/>
      <c r="S30" s="71" t="n"/>
    </row>
    <row r="31" ht="21" customHeight="1">
      <c r="A31" s="72" t="n"/>
      <c r="B31" s="69" t="n"/>
      <c r="C31" s="70" t="n"/>
      <c r="D31" s="71" t="n"/>
      <c r="E31" s="69" t="n"/>
      <c r="F31" s="70" t="n"/>
      <c r="G31" s="71" t="n"/>
      <c r="H31" s="69" t="n"/>
      <c r="I31" s="70" t="n"/>
      <c r="J31" s="71" t="n"/>
      <c r="K31" s="69" t="n"/>
      <c r="L31" s="70" t="n"/>
      <c r="M31" s="71" t="n"/>
      <c r="N31" s="66" t="inlineStr">
        <is>
          <t>川副G</t>
        </is>
      </c>
      <c r="O31" s="67" t="n">
        <v>4675</v>
      </c>
      <c r="P31" s="68" t="n"/>
      <c r="Q31" s="69" t="n"/>
      <c r="R31" s="70" t="n"/>
      <c r="S31" s="71" t="n"/>
    </row>
    <row r="32" ht="21" customHeight="1">
      <c r="A32" s="72" t="n"/>
      <c r="B32" s="69" t="n"/>
      <c r="C32" s="70" t="n"/>
      <c r="D32" s="71" t="n"/>
      <c r="E32" s="69" t="n"/>
      <c r="F32" s="70" t="n"/>
      <c r="G32" s="71" t="n"/>
      <c r="H32" s="69" t="n"/>
      <c r="I32" s="70" t="n"/>
      <c r="J32" s="71" t="n"/>
      <c r="K32" s="69" t="n"/>
      <c r="L32" s="70" t="n"/>
      <c r="M32" s="71" t="n"/>
      <c r="N32" s="66" t="inlineStr">
        <is>
          <t>久保田・嘉瀬G</t>
        </is>
      </c>
      <c r="O32" s="67" t="n">
        <v>2025</v>
      </c>
      <c r="P32" s="68" t="n"/>
      <c r="Q32" s="69" t="n"/>
      <c r="R32" s="70" t="n"/>
      <c r="S32" s="71" t="n"/>
    </row>
    <row r="33" ht="21" customHeight="1">
      <c r="A33" s="73" t="inlineStr">
        <is>
          <t>地区計</t>
        </is>
      </c>
      <c r="B33" s="74" t="n"/>
      <c r="C33" s="75" t="n">
        <v>2685</v>
      </c>
      <c r="D33" s="76">
        <f>SUM(D12:D13)</f>
        <v/>
      </c>
      <c r="E33" s="74" t="n"/>
      <c r="F33" s="75" t="n">
        <v>4675</v>
      </c>
      <c r="G33" s="76">
        <f>SUM(G12:G16)</f>
        <v/>
      </c>
      <c r="H33" s="74" t="n"/>
      <c r="I33" s="75" t="n">
        <v>485</v>
      </c>
      <c r="J33" s="76">
        <f>SUM(J12:J12)</f>
        <v/>
      </c>
      <c r="K33" s="74" t="n"/>
      <c r="L33" s="75" t="n">
        <v>710</v>
      </c>
      <c r="M33" s="76">
        <f>SUM(M12:M13)</f>
        <v/>
      </c>
      <c r="N33" s="74" t="n"/>
      <c r="O33" s="75" t="n">
        <v>49690</v>
      </c>
      <c r="P33" s="76">
        <f>SUM(P12:P32)</f>
        <v/>
      </c>
      <c r="Q33" s="74" t="n"/>
      <c r="R33" s="77" t="n"/>
      <c r="S33" s="78" t="n"/>
    </row>
    <row r="34" ht="21" customHeight="1">
      <c r="A34" s="79" t="inlineStr">
        <is>
          <t>鳥栖市</t>
        </is>
      </c>
      <c r="B34" s="69" t="n"/>
      <c r="C34" s="70" t="n"/>
      <c r="D34" s="71" t="n"/>
      <c r="E34" s="66" t="inlineStr">
        <is>
          <t>鳥栖東</t>
        </is>
      </c>
      <c r="F34" s="67" t="n">
        <v>915</v>
      </c>
      <c r="G34" s="68" t="n"/>
      <c r="H34" s="69" t="n"/>
      <c r="I34" s="70" t="n"/>
      <c r="J34" s="71" t="n"/>
      <c r="K34" s="66" t="inlineStr">
        <is>
          <t>鳥栖東G</t>
        </is>
      </c>
      <c r="L34" s="67" t="n">
        <v>2015</v>
      </c>
      <c r="M34" s="68" t="n"/>
      <c r="N34" s="66" t="inlineStr">
        <is>
          <t>鳥栖中</t>
        </is>
      </c>
      <c r="O34" s="67" t="n">
        <v>1200</v>
      </c>
      <c r="P34" s="68" t="n"/>
      <c r="Q34" s="69" t="n"/>
      <c r="R34" s="70" t="n"/>
      <c r="S34" s="71" t="n"/>
    </row>
    <row r="35" ht="21" customHeight="1">
      <c r="A35" s="72" t="n"/>
      <c r="B35" s="69" t="n"/>
      <c r="C35" s="70" t="n"/>
      <c r="D35" s="71" t="n"/>
      <c r="E35" s="66" t="inlineStr">
        <is>
          <t>鳥栖西</t>
        </is>
      </c>
      <c r="F35" s="67" t="n">
        <v>1460</v>
      </c>
      <c r="G35" s="68" t="n"/>
      <c r="H35" s="69" t="n"/>
      <c r="I35" s="70" t="n"/>
      <c r="J35" s="71" t="n"/>
      <c r="K35" s="66" t="inlineStr">
        <is>
          <t>鳥栖中央G</t>
        </is>
      </c>
      <c r="L35" s="67" t="n">
        <v>2540</v>
      </c>
      <c r="M35" s="68" t="n"/>
      <c r="N35" s="66" t="inlineStr">
        <is>
          <t>鳥栖西</t>
        </is>
      </c>
      <c r="O35" s="67" t="n">
        <v>780</v>
      </c>
      <c r="P35" s="68" t="n"/>
      <c r="Q35" s="69" t="n"/>
      <c r="R35" s="70" t="n"/>
      <c r="S35" s="71" t="n"/>
    </row>
    <row r="36" ht="21" customHeight="1">
      <c r="A36" s="72" t="n"/>
      <c r="B36" s="69" t="n"/>
      <c r="C36" s="70" t="n"/>
      <c r="D36" s="71" t="n"/>
      <c r="E36" s="66" t="inlineStr">
        <is>
          <t>鳥栖北</t>
        </is>
      </c>
      <c r="F36" s="67" t="n">
        <v>200</v>
      </c>
      <c r="G36" s="68" t="n"/>
      <c r="H36" s="69" t="n"/>
      <c r="I36" s="70" t="n"/>
      <c r="J36" s="71" t="n"/>
      <c r="K36" s="66" t="inlineStr">
        <is>
          <t>鳥栖南G</t>
        </is>
      </c>
      <c r="L36" s="67" t="n">
        <v>2420</v>
      </c>
      <c r="M36" s="68" t="n"/>
      <c r="N36" s="69" t="n"/>
      <c r="O36" s="70" t="n"/>
      <c r="P36" s="71" t="n"/>
      <c r="Q36" s="69" t="n"/>
      <c r="R36" s="70" t="n"/>
      <c r="S36" s="71" t="n"/>
    </row>
    <row r="37" ht="21" customHeight="1">
      <c r="A37" s="73" t="inlineStr">
        <is>
          <t>地区計</t>
        </is>
      </c>
      <c r="B37" s="74" t="n"/>
      <c r="C37" s="77" t="n"/>
      <c r="D37" s="78" t="n"/>
      <c r="E37" s="74" t="n"/>
      <c r="F37" s="75" t="n">
        <v>2575</v>
      </c>
      <c r="G37" s="76">
        <f>SUM(G34:G36)</f>
        <v/>
      </c>
      <c r="H37" s="74" t="n"/>
      <c r="I37" s="77" t="n"/>
      <c r="J37" s="78" t="n"/>
      <c r="K37" s="74" t="n"/>
      <c r="L37" s="75" t="n">
        <v>6975</v>
      </c>
      <c r="M37" s="76">
        <f>SUM(M34:M36)</f>
        <v/>
      </c>
      <c r="N37" s="74" t="n"/>
      <c r="O37" s="75" t="n">
        <v>1980</v>
      </c>
      <c r="P37" s="76">
        <f>SUM(P34:P35)</f>
        <v/>
      </c>
      <c r="Q37" s="74" t="n"/>
      <c r="R37" s="77" t="n"/>
      <c r="S37" s="78" t="n"/>
    </row>
    <row r="38" ht="21" customHeight="1">
      <c r="A38" s="80" t="inlineStr">
        <is>
          <t>ページ計</t>
        </is>
      </c>
      <c r="B38" s="81" t="n"/>
      <c r="C38" s="82" t="n">
        <v>2685</v>
      </c>
      <c r="D38" s="83">
        <f>SUM(D12:D37)/2</f>
        <v/>
      </c>
      <c r="E38" s="81" t="n"/>
      <c r="F38" s="82" t="n">
        <v>7250</v>
      </c>
      <c r="G38" s="83">
        <f>SUM(G12:G37)/2</f>
        <v/>
      </c>
      <c r="H38" s="81" t="n"/>
      <c r="I38" s="82" t="n">
        <v>485</v>
      </c>
      <c r="J38" s="83">
        <f>SUM(J12:J37)/2</f>
        <v/>
      </c>
      <c r="K38" s="81" t="n"/>
      <c r="L38" s="82" t="n">
        <v>7685</v>
      </c>
      <c r="M38" s="83">
        <f>SUM(M12:M37)/2</f>
        <v/>
      </c>
      <c r="N38" s="81" t="n"/>
      <c r="O38" s="82" t="n">
        <v>51670</v>
      </c>
      <c r="P38" s="83">
        <f>SUM(P12:P37)/2</f>
        <v/>
      </c>
      <c r="Q38" s="81" t="n"/>
      <c r="R38" s="82" t="n"/>
      <c r="S38" s="83">
        <f>SUM(S12:S37)/2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S2"/>
    <mergeCell ref="O7:S7"/>
    <mergeCell ref="O8:S8"/>
    <mergeCell ref="I7:M7"/>
    <mergeCell ref="I8:M8"/>
    <mergeCell ref="C7:G7"/>
    <mergeCell ref="C8:G8"/>
    <mergeCell ref="B10:D10"/>
    <mergeCell ref="E10:G10"/>
    <mergeCell ref="H10:J10"/>
    <mergeCell ref="K10:M10"/>
    <mergeCell ref="N10:P10"/>
    <mergeCell ref="Q10:S10"/>
  </mergeCells>
  <dataValidations count="39">
    <dataValidation sqref="D12" showErrorMessage="1" showInputMessage="1" allowBlank="0" type="whole" operator="lessThanOrEqual">
      <formula1>1830</formula1>
    </dataValidation>
    <dataValidation sqref="D13" showErrorMessage="1" showInputMessage="1" allowBlank="0" type="whole" operator="lessThanOrEqual">
      <formula1>855</formula1>
    </dataValidation>
    <dataValidation sqref="G12" showErrorMessage="1" showInputMessage="1" allowBlank="0" type="whole" operator="lessThanOrEqual">
      <formula1>1420</formula1>
    </dataValidation>
    <dataValidation sqref="G13" showErrorMessage="1" showInputMessage="1" allowBlank="0" type="whole" operator="lessThanOrEqual">
      <formula1>360</formula1>
    </dataValidation>
    <dataValidation sqref="G14" showErrorMessage="1" showInputMessage="1" allowBlank="0" type="whole" operator="lessThanOrEqual">
      <formula1>1440</formula1>
    </dataValidation>
    <dataValidation sqref="G15" showErrorMessage="1" showInputMessage="1" allowBlank="0" type="whole" operator="lessThanOrEqual">
      <formula1>1300</formula1>
    </dataValidation>
    <dataValidation sqref="G16" showErrorMessage="1" showInputMessage="1" allowBlank="0" type="whole" operator="lessThanOrEqual">
      <formula1>155</formula1>
    </dataValidation>
    <dataValidation sqref="J12" showErrorMessage="1" showInputMessage="1" allowBlank="0" type="whole" operator="lessThanOrEqual">
      <formula1>485</formula1>
    </dataValidation>
    <dataValidation sqref="M12" showErrorMessage="1" showInputMessage="1" allowBlank="0" type="whole" operator="lessThanOrEqual">
      <formula1>255</formula1>
    </dataValidation>
    <dataValidation sqref="M13" showErrorMessage="1" showInputMessage="1" allowBlank="0" type="whole" operator="lessThanOrEqual">
      <formula1>455</formula1>
    </dataValidation>
    <dataValidation sqref="P12" showErrorMessage="1" showInputMessage="1" allowBlank="0" type="whole" operator="lessThanOrEqual">
      <formula1>1765</formula1>
    </dataValidation>
    <dataValidation sqref="P13" showErrorMessage="1" showInputMessage="1" allowBlank="0" type="whole" operator="lessThanOrEqual">
      <formula1>3985</formula1>
    </dataValidation>
    <dataValidation sqref="P14" showErrorMessage="1" showInputMessage="1" allowBlank="0" type="whole" operator="lessThanOrEqual">
      <formula1>5415</formula1>
    </dataValidation>
    <dataValidation sqref="P15" showErrorMessage="1" showInputMessage="1" allowBlank="0" type="whole" operator="lessThanOrEqual">
      <formula1>2910</formula1>
    </dataValidation>
    <dataValidation sqref="P16" showErrorMessage="1" showInputMessage="1" allowBlank="0" type="whole" operator="lessThanOrEqual">
      <formula1>2445</formula1>
    </dataValidation>
    <dataValidation sqref="P17" showErrorMessage="1" showInputMessage="1" allowBlank="0" type="whole" operator="lessThanOrEqual">
      <formula1>3795</formula1>
    </dataValidation>
    <dataValidation sqref="P18" showErrorMessage="1" showInputMessage="1" allowBlank="0" type="whole" operator="lessThanOrEqual">
      <formula1>3735</formula1>
    </dataValidation>
    <dataValidation sqref="P19" showErrorMessage="1" showInputMessage="1" allowBlank="0" type="whole" operator="lessThanOrEqual">
      <formula1>6650</formula1>
    </dataValidation>
    <dataValidation sqref="P20" showErrorMessage="1" showInputMessage="1" allowBlank="0" type="whole" operator="lessThanOrEqual">
      <formula1>1500</formula1>
    </dataValidation>
    <dataValidation sqref="P21" showErrorMessage="1" showInputMessage="1" allowBlank="0" type="whole" operator="lessThanOrEqual">
      <formula1>1700</formula1>
    </dataValidation>
    <dataValidation sqref="P22" showErrorMessage="1" showInputMessage="1" allowBlank="0" type="whole" operator="lessThanOrEqual">
      <formula1>1745</formula1>
    </dataValidation>
    <dataValidation sqref="P23" showErrorMessage="1" showInputMessage="1" allowBlank="0" type="whole" operator="lessThanOrEqual">
      <formula1>2060</formula1>
    </dataValidation>
    <dataValidation sqref="P24" showErrorMessage="1" showInputMessage="1" allowBlank="0" type="whole" operator="lessThanOrEqual">
      <formula1>1140</formula1>
    </dataValidation>
    <dataValidation sqref="P25" showErrorMessage="1" showInputMessage="1" allowBlank="0" type="whole" operator="lessThanOrEqual">
      <formula1>1120</formula1>
    </dataValidation>
    <dataValidation sqref="P26" showErrorMessage="1" showInputMessage="1" allowBlank="0" type="whole" operator="lessThanOrEqual">
      <formula1>2350</formula1>
    </dataValidation>
    <dataValidation sqref="P27" showErrorMessage="1" showInputMessage="1" allowBlank="0" type="whole" operator="lessThanOrEqual">
      <formula1>190</formula1>
    </dataValidation>
    <dataValidation sqref="P28" showErrorMessage="1" showInputMessage="1" allowBlank="0" type="whole" operator="lessThanOrEqual">
      <formula1>90</formula1>
    </dataValidation>
    <dataValidation sqref="P29" showErrorMessage="1" showInputMessage="1" allowBlank="0" type="whole" operator="lessThanOrEqual">
      <formula1>85</formula1>
    </dataValidation>
    <dataValidation sqref="P30" showErrorMessage="1" showInputMessage="1" allowBlank="0" type="whole" operator="lessThanOrEqual">
      <formula1>310</formula1>
    </dataValidation>
    <dataValidation sqref="P31" showErrorMessage="1" showInputMessage="1" allowBlank="0" type="whole" operator="lessThanOrEqual">
      <formula1>4675</formula1>
    </dataValidation>
    <dataValidation sqref="P32" showErrorMessage="1" showInputMessage="1" allowBlank="0" type="whole" operator="lessThanOrEqual">
      <formula1>2025</formula1>
    </dataValidation>
    <dataValidation sqref="G34" showErrorMessage="1" showInputMessage="1" allowBlank="0" type="whole" operator="lessThanOrEqual">
      <formula1>915</formula1>
    </dataValidation>
    <dataValidation sqref="G35" showErrorMessage="1" showInputMessage="1" allowBlank="0" type="whole" operator="lessThanOrEqual">
      <formula1>1460</formula1>
    </dataValidation>
    <dataValidation sqref="G36" showErrorMessage="1" showInputMessage="1" allowBlank="0" type="whole" operator="lessThanOrEqual">
      <formula1>200</formula1>
    </dataValidation>
    <dataValidation sqref="M34" showErrorMessage="1" showInputMessage="1" allowBlank="0" type="whole" operator="lessThanOrEqual">
      <formula1>2015</formula1>
    </dataValidation>
    <dataValidation sqref="M35" showErrorMessage="1" showInputMessage="1" allowBlank="0" type="whole" operator="lessThanOrEqual">
      <formula1>2540</formula1>
    </dataValidation>
    <dataValidation sqref="M36" showErrorMessage="1" showInputMessage="1" allowBlank="0" type="whole" operator="lessThanOrEqual">
      <formula1>2420</formula1>
    </dataValidation>
    <dataValidation sqref="P34" showErrorMessage="1" showInputMessage="1" allowBlank="0" type="whole" operator="lessThanOrEqual">
      <formula1>1200</formula1>
    </dataValidation>
    <dataValidation sqref="P35" showErrorMessage="1" showInputMessage="1" allowBlank="0" type="whole" operator="lessThanOrEqual">
      <formula1>780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>
    <outlinePr summaryBelow="1" summaryRight="1"/>
    <pageSetUpPr fitToPage="1"/>
  </sheetPr>
  <dimension ref="A1:S42"/>
  <sheetViews>
    <sheetView zoomScale="80" workbookViewId="0">
      <pane xSplit="1" ySplit="11" topLeftCell="B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2" max="2"/>
    <col width="10" customWidth="1" min="3" max="3"/>
    <col width="10" customWidth="1" min="4" max="4"/>
    <col width="15" customWidth="1" min="5" max="5"/>
    <col width="10" customWidth="1" min="6" max="6"/>
    <col width="10" customWidth="1" min="7" max="7"/>
    <col width="15" customWidth="1" min="8" max="8"/>
    <col width="10" customWidth="1" min="9" max="9"/>
    <col width="10" customWidth="1" min="10" max="10"/>
    <col width="15" customWidth="1" min="11" max="11"/>
    <col width="10" customWidth="1" min="12" max="12"/>
    <col width="10" customWidth="1" min="13" max="13"/>
    <col width="15" customWidth="1" min="14" max="14"/>
    <col width="10" customWidth="1" min="15" max="15"/>
    <col width="10" customWidth="1" min="16" max="16"/>
    <col width="15" customWidth="1" min="17" max="17"/>
    <col width="10" customWidth="1" min="18" max="18"/>
    <col width="10" customWidth="1" min="19" max="19"/>
  </cols>
  <sheetData>
    <row r="1">
      <c r="S1" s="22" t="inlineStr">
        <is>
          <t>作成日：2024年03月25日</t>
        </is>
      </c>
    </row>
    <row r="2">
      <c r="A2" s="23" t="inlineStr">
        <is>
          <t>配布明細書</t>
        </is>
      </c>
    </row>
    <row r="3">
      <c r="S3" s="22" t="inlineStr">
        <is>
          <t>朝日オリコミ西部株式会社</t>
        </is>
      </c>
    </row>
    <row r="4">
      <c r="S4" s="22" t="inlineStr">
        <is>
          <t>本社</t>
        </is>
      </c>
    </row>
    <row r="5">
      <c r="S5" s="22" t="inlineStr">
        <is>
          <t>TEL：092-526-1231　　FAX：092-524-5751</t>
        </is>
      </c>
    </row>
    <row r="7" ht="27" customHeight="1">
      <c r="B7" s="47" t="inlineStr">
        <is>
          <t>広告主</t>
        </is>
      </c>
      <c r="C7" s="48">
        <f>IF(ISBLANK(申込情報入力!B6),"",申込情報入力!B6)</f>
        <v/>
      </c>
      <c r="D7" s="49" t="n"/>
      <c r="E7" s="49" t="n"/>
      <c r="F7" s="49" t="n"/>
      <c r="G7" s="50" t="n"/>
      <c r="H7" s="26" t="inlineStr">
        <is>
          <t>折込日</t>
        </is>
      </c>
      <c r="I7" s="51">
        <f>IF(ISBLANK(申込情報入力!D6),"",申込情報入力!D6)</f>
        <v/>
      </c>
      <c r="J7" s="49" t="n"/>
      <c r="K7" s="49" t="n"/>
      <c r="L7" s="49" t="n"/>
      <c r="M7" s="50" t="n"/>
      <c r="N7" s="26" t="inlineStr">
        <is>
          <t>総配布数</t>
        </is>
      </c>
      <c r="O7" s="52">
        <f>集計表!L8</f>
        <v/>
      </c>
      <c r="P7" s="49" t="n"/>
      <c r="Q7" s="49" t="n"/>
      <c r="R7" s="49" t="n"/>
      <c r="S7" s="50" t="n"/>
    </row>
    <row r="8" ht="27" customHeight="1">
      <c r="B8" s="53" t="inlineStr">
        <is>
          <t>タイトル</t>
        </is>
      </c>
      <c r="C8" s="54">
        <f>IF(ISBLANK(申込情報入力!B7),"",申込情報入力!B7)</f>
        <v/>
      </c>
      <c r="D8" s="55" t="n"/>
      <c r="E8" s="55" t="n"/>
      <c r="F8" s="55" t="n"/>
      <c r="G8" s="56" t="n"/>
      <c r="H8" s="54" t="inlineStr">
        <is>
          <t>サイズ</t>
        </is>
      </c>
      <c r="I8" s="54">
        <f>IF(ISBLANK(申込情報入力!D7),"",申込情報入力!D7)</f>
        <v/>
      </c>
      <c r="J8" s="55" t="n"/>
      <c r="K8" s="55" t="n"/>
      <c r="L8" s="55" t="n"/>
      <c r="M8" s="56" t="n"/>
      <c r="N8" s="54" t="inlineStr">
        <is>
          <t>請求先</t>
        </is>
      </c>
      <c r="O8" s="57">
        <f>IF(ISBLANK(申込情報入力!B11),"",申込情報入力!B11)</f>
        <v/>
      </c>
      <c r="P8" s="55" t="n"/>
      <c r="Q8" s="55" t="n"/>
      <c r="R8" s="55" t="n"/>
      <c r="S8" s="56" t="n"/>
    </row>
    <row r="10" ht="21" customHeight="1">
      <c r="A10" s="58" t="n"/>
      <c r="B10" s="59" t="inlineStr">
        <is>
          <t>朝日新聞</t>
        </is>
      </c>
      <c r="C10" s="60" t="n"/>
      <c r="D10" s="37" t="n"/>
      <c r="E10" s="59" t="inlineStr">
        <is>
          <t>読売新聞</t>
        </is>
      </c>
      <c r="F10" s="60" t="n"/>
      <c r="G10" s="37" t="n"/>
      <c r="H10" s="59" t="inlineStr">
        <is>
          <t>毎日新聞</t>
        </is>
      </c>
      <c r="I10" s="60" t="n"/>
      <c r="J10" s="37" t="n"/>
      <c r="K10" s="59" t="inlineStr">
        <is>
          <t>西日本新聞</t>
        </is>
      </c>
      <c r="L10" s="60" t="n"/>
      <c r="M10" s="37" t="n"/>
      <c r="N10" s="59" t="inlineStr">
        <is>
          <t>佐賀新聞</t>
        </is>
      </c>
      <c r="O10" s="60" t="n"/>
      <c r="P10" s="37" t="n"/>
      <c r="Q10" s="59" t="n"/>
      <c r="R10" s="60" t="n"/>
      <c r="S10" s="37" t="n"/>
    </row>
    <row r="11" ht="21" customHeight="1">
      <c r="A11" s="61" t="n"/>
      <c r="B11" s="62" t="inlineStr">
        <is>
          <t>販売店名</t>
        </is>
      </c>
      <c r="C11" s="63" t="inlineStr">
        <is>
          <t>折込部数</t>
        </is>
      </c>
      <c r="D11" s="64" t="inlineStr">
        <is>
          <t>配布数</t>
        </is>
      </c>
      <c r="E11" s="62" t="inlineStr">
        <is>
          <t>販売店名</t>
        </is>
      </c>
      <c r="F11" s="63" t="inlineStr">
        <is>
          <t>折込部数</t>
        </is>
      </c>
      <c r="G11" s="64" t="inlineStr">
        <is>
          <t>配布数</t>
        </is>
      </c>
      <c r="H11" s="62" t="inlineStr">
        <is>
          <t>販売店名</t>
        </is>
      </c>
      <c r="I11" s="63" t="inlineStr">
        <is>
          <t>折込部数</t>
        </is>
      </c>
      <c r="J11" s="64" t="inlineStr">
        <is>
          <t>配布数</t>
        </is>
      </c>
      <c r="K11" s="62" t="inlineStr">
        <is>
          <t>販売店名</t>
        </is>
      </c>
      <c r="L11" s="63" t="inlineStr">
        <is>
          <t>折込部数</t>
        </is>
      </c>
      <c r="M11" s="64" t="inlineStr">
        <is>
          <t>配布数</t>
        </is>
      </c>
      <c r="N11" s="62" t="inlineStr">
        <is>
          <t>販売店名</t>
        </is>
      </c>
      <c r="O11" s="63" t="inlineStr">
        <is>
          <t>折込部数</t>
        </is>
      </c>
      <c r="P11" s="64" t="inlineStr">
        <is>
          <t>配布数</t>
        </is>
      </c>
      <c r="Q11" s="62" t="inlineStr">
        <is>
          <t>販売店名</t>
        </is>
      </c>
      <c r="R11" s="63" t="inlineStr">
        <is>
          <t>折込部数</t>
        </is>
      </c>
      <c r="S11" s="64" t="inlineStr">
        <is>
          <t>配布数</t>
        </is>
      </c>
    </row>
    <row r="12" ht="21" customHeight="1">
      <c r="A12" s="65" t="inlineStr">
        <is>
          <t>唐津市</t>
        </is>
      </c>
      <c r="B12" s="66" t="inlineStr">
        <is>
          <t>唐津中</t>
        </is>
      </c>
      <c r="C12" s="67" t="n">
        <v>610</v>
      </c>
      <c r="D12" s="68" t="n"/>
      <c r="E12" s="66" t="inlineStr">
        <is>
          <t>唐津中</t>
        </is>
      </c>
      <c r="F12" s="67" t="n">
        <v>1080</v>
      </c>
      <c r="G12" s="68" t="n"/>
      <c r="H12" s="66" t="inlineStr">
        <is>
          <t>唐津G</t>
        </is>
      </c>
      <c r="I12" s="67" t="n">
        <v>625</v>
      </c>
      <c r="J12" s="68" t="n"/>
      <c r="K12" s="66" t="inlineStr">
        <is>
          <t>唐津中央西唐津G</t>
        </is>
      </c>
      <c r="L12" s="67" t="n">
        <v>2590</v>
      </c>
      <c r="M12" s="68" t="n"/>
      <c r="N12" s="66" t="inlineStr">
        <is>
          <t>唐津中</t>
        </is>
      </c>
      <c r="O12" s="67" t="n">
        <v>2050</v>
      </c>
      <c r="P12" s="68" t="n"/>
      <c r="Q12" s="69" t="n"/>
      <c r="R12" s="70" t="n"/>
      <c r="S12" s="71" t="n"/>
    </row>
    <row r="13" ht="21" customHeight="1">
      <c r="A13" s="72" t="n"/>
      <c r="B13" s="69" t="n"/>
      <c r="C13" s="70" t="n"/>
      <c r="D13" s="71" t="n"/>
      <c r="E13" s="66" t="inlineStr">
        <is>
          <t>唐津西</t>
        </is>
      </c>
      <c r="F13" s="67" t="n">
        <v>380</v>
      </c>
      <c r="G13" s="68" t="n"/>
      <c r="H13" s="69" t="n"/>
      <c r="I13" s="70" t="n"/>
      <c r="J13" s="71" t="n"/>
      <c r="K13" s="66" t="inlineStr">
        <is>
          <t>唐津東G</t>
        </is>
      </c>
      <c r="L13" s="67" t="n">
        <v>1040</v>
      </c>
      <c r="M13" s="68" t="n"/>
      <c r="N13" s="66" t="inlineStr">
        <is>
          <t>唐津西G</t>
        </is>
      </c>
      <c r="O13" s="67" t="n">
        <v>1990</v>
      </c>
      <c r="P13" s="68" t="n"/>
      <c r="Q13" s="69" t="n"/>
      <c r="R13" s="70" t="n"/>
      <c r="S13" s="71" t="n"/>
    </row>
    <row r="14" ht="21" customHeight="1">
      <c r="A14" s="72" t="n"/>
      <c r="B14" s="69" t="n"/>
      <c r="C14" s="70" t="n"/>
      <c r="D14" s="71" t="n"/>
      <c r="E14" s="66" t="inlineStr">
        <is>
          <t>南唐津G</t>
        </is>
      </c>
      <c r="F14" s="67" t="n">
        <v>765</v>
      </c>
      <c r="G14" s="68" t="n"/>
      <c r="H14" s="69" t="n"/>
      <c r="I14" s="70" t="n"/>
      <c r="J14" s="71" t="n"/>
      <c r="K14" s="66" t="inlineStr">
        <is>
          <t>唐津南部G</t>
        </is>
      </c>
      <c r="L14" s="67" t="n">
        <v>1810</v>
      </c>
      <c r="M14" s="68" t="n"/>
      <c r="N14" s="66" t="inlineStr">
        <is>
          <t>唐津南G</t>
        </is>
      </c>
      <c r="O14" s="67" t="n">
        <v>1825</v>
      </c>
      <c r="P14" s="68" t="n"/>
      <c r="Q14" s="69" t="n"/>
      <c r="R14" s="70" t="n"/>
      <c r="S14" s="71" t="n"/>
    </row>
    <row r="15" ht="21" customHeight="1">
      <c r="A15" s="72" t="n"/>
      <c r="B15" s="69" t="n"/>
      <c r="C15" s="70" t="n"/>
      <c r="D15" s="71" t="n"/>
      <c r="E15" s="66" t="inlineStr">
        <is>
          <t>東唐津</t>
        </is>
      </c>
      <c r="F15" s="67" t="n">
        <v>100</v>
      </c>
      <c r="G15" s="68" t="n"/>
      <c r="H15" s="69" t="n"/>
      <c r="I15" s="70" t="n"/>
      <c r="J15" s="71" t="n"/>
      <c r="K15" s="66" t="inlineStr">
        <is>
          <t>浜崎G</t>
        </is>
      </c>
      <c r="L15" s="67" t="n">
        <v>755</v>
      </c>
      <c r="M15" s="68" t="n"/>
      <c r="N15" s="66" t="inlineStr">
        <is>
          <t>湊G</t>
        </is>
      </c>
      <c r="O15" s="67" t="n">
        <v>350</v>
      </c>
      <c r="P15" s="68" t="n"/>
      <c r="Q15" s="69" t="n"/>
      <c r="R15" s="70" t="n"/>
      <c r="S15" s="71" t="n"/>
    </row>
    <row r="16" ht="21" customHeight="1">
      <c r="A16" s="72" t="n"/>
      <c r="B16" s="69" t="n"/>
      <c r="C16" s="70" t="n"/>
      <c r="D16" s="71" t="n"/>
      <c r="E16" s="66" t="inlineStr">
        <is>
          <t>浜崎</t>
        </is>
      </c>
      <c r="F16" s="67" t="n">
        <v>195</v>
      </c>
      <c r="G16" s="68" t="n"/>
      <c r="H16" s="69" t="n"/>
      <c r="I16" s="70" t="n"/>
      <c r="J16" s="71" t="n"/>
      <c r="K16" s="66" t="inlineStr">
        <is>
          <t>星賀</t>
        </is>
      </c>
      <c r="L16" s="67" t="n">
        <v>10</v>
      </c>
      <c r="M16" s="68" t="n"/>
      <c r="N16" s="66" t="inlineStr">
        <is>
          <t>相知・厳木G</t>
        </is>
      </c>
      <c r="O16" s="67" t="n">
        <v>2350</v>
      </c>
      <c r="P16" s="68" t="n"/>
      <c r="Q16" s="69" t="n"/>
      <c r="R16" s="70" t="n"/>
      <c r="S16" s="71" t="n"/>
    </row>
    <row r="17" ht="21" customHeight="1">
      <c r="A17" s="72" t="n"/>
      <c r="B17" s="69" t="n"/>
      <c r="C17" s="70" t="n"/>
      <c r="D17" s="71" t="n"/>
      <c r="E17" s="69" t="n"/>
      <c r="F17" s="70" t="n"/>
      <c r="G17" s="71" t="n"/>
      <c r="H17" s="69" t="n"/>
      <c r="I17" s="70" t="n"/>
      <c r="J17" s="71" t="n"/>
      <c r="K17" s="69" t="n"/>
      <c r="L17" s="70" t="n"/>
      <c r="M17" s="71" t="n"/>
      <c r="N17" s="66" t="inlineStr">
        <is>
          <t>唐津東部・浜崎G</t>
        </is>
      </c>
      <c r="O17" s="67" t="n">
        <v>1380</v>
      </c>
      <c r="P17" s="68" t="n"/>
      <c r="Q17" s="69" t="n"/>
      <c r="R17" s="70" t="n"/>
      <c r="S17" s="71" t="n"/>
    </row>
    <row r="18" ht="21" customHeight="1">
      <c r="A18" s="72" t="n"/>
      <c r="B18" s="69" t="n"/>
      <c r="C18" s="70" t="n"/>
      <c r="D18" s="71" t="n"/>
      <c r="E18" s="69" t="n"/>
      <c r="F18" s="70" t="n"/>
      <c r="G18" s="71" t="n"/>
      <c r="H18" s="69" t="n"/>
      <c r="I18" s="70" t="n"/>
      <c r="J18" s="71" t="n"/>
      <c r="K18" s="69" t="n"/>
      <c r="L18" s="70" t="n"/>
      <c r="M18" s="71" t="n"/>
      <c r="N18" s="66" t="inlineStr">
        <is>
          <t>七山G</t>
        </is>
      </c>
      <c r="O18" s="67" t="n">
        <v>395</v>
      </c>
      <c r="P18" s="68" t="n"/>
      <c r="Q18" s="69" t="n"/>
      <c r="R18" s="70" t="n"/>
      <c r="S18" s="71" t="n"/>
    </row>
    <row r="19" ht="21" customHeight="1">
      <c r="A19" s="72" t="n"/>
      <c r="B19" s="69" t="n"/>
      <c r="C19" s="70" t="n"/>
      <c r="D19" s="71" t="n"/>
      <c r="E19" s="69" t="n"/>
      <c r="F19" s="70" t="n"/>
      <c r="G19" s="71" t="n"/>
      <c r="H19" s="69" t="n"/>
      <c r="I19" s="70" t="n"/>
      <c r="J19" s="71" t="n"/>
      <c r="K19" s="69" t="n"/>
      <c r="L19" s="70" t="n"/>
      <c r="M19" s="71" t="n"/>
      <c r="N19" s="66" t="inlineStr">
        <is>
          <t>呼子G</t>
        </is>
      </c>
      <c r="O19" s="67" t="n">
        <v>1020</v>
      </c>
      <c r="P19" s="68" t="n"/>
      <c r="Q19" s="69" t="n"/>
      <c r="R19" s="70" t="n"/>
      <c r="S19" s="71" t="n"/>
    </row>
    <row r="20" ht="21" customHeight="1">
      <c r="A20" s="72" t="n"/>
      <c r="B20" s="69" t="n"/>
      <c r="C20" s="70" t="n"/>
      <c r="D20" s="71" t="n"/>
      <c r="E20" s="69" t="n"/>
      <c r="F20" s="70" t="n"/>
      <c r="G20" s="71" t="n"/>
      <c r="H20" s="69" t="n"/>
      <c r="I20" s="70" t="n"/>
      <c r="J20" s="71" t="n"/>
      <c r="K20" s="69" t="n"/>
      <c r="L20" s="70" t="n"/>
      <c r="M20" s="71" t="n"/>
      <c r="N20" s="66" t="inlineStr">
        <is>
          <t>切木G</t>
        </is>
      </c>
      <c r="O20" s="67" t="n">
        <v>245</v>
      </c>
      <c r="P20" s="68" t="n"/>
      <c r="Q20" s="69" t="n"/>
      <c r="R20" s="70" t="n"/>
      <c r="S20" s="71" t="n"/>
    </row>
    <row r="21" ht="21" customHeight="1">
      <c r="A21" s="72" t="n"/>
      <c r="B21" s="69" t="n"/>
      <c r="C21" s="70" t="n"/>
      <c r="D21" s="71" t="n"/>
      <c r="E21" s="69" t="n"/>
      <c r="F21" s="70" t="n"/>
      <c r="G21" s="71" t="n"/>
      <c r="H21" s="69" t="n"/>
      <c r="I21" s="70" t="n"/>
      <c r="J21" s="71" t="n"/>
      <c r="K21" s="69" t="n"/>
      <c r="L21" s="70" t="n"/>
      <c r="M21" s="71" t="n"/>
      <c r="N21" s="66" t="inlineStr">
        <is>
          <t>入野G</t>
        </is>
      </c>
      <c r="O21" s="67" t="n">
        <v>160</v>
      </c>
      <c r="P21" s="68" t="n"/>
      <c r="Q21" s="69" t="n"/>
      <c r="R21" s="70" t="n"/>
      <c r="S21" s="71" t="n"/>
    </row>
    <row r="22" ht="21" customHeight="1">
      <c r="A22" s="72" t="n"/>
      <c r="B22" s="69" t="n"/>
      <c r="C22" s="70" t="n"/>
      <c r="D22" s="71" t="n"/>
      <c r="E22" s="69" t="n"/>
      <c r="F22" s="70" t="n"/>
      <c r="G22" s="71" t="n"/>
      <c r="H22" s="69" t="n"/>
      <c r="I22" s="70" t="n"/>
      <c r="J22" s="71" t="n"/>
      <c r="K22" s="69" t="n"/>
      <c r="L22" s="70" t="n"/>
      <c r="M22" s="71" t="n"/>
      <c r="N22" s="66" t="inlineStr">
        <is>
          <t>納所G</t>
        </is>
      </c>
      <c r="O22" s="67" t="n">
        <v>235</v>
      </c>
      <c r="P22" s="68" t="n"/>
      <c r="Q22" s="69" t="n"/>
      <c r="R22" s="70" t="n"/>
      <c r="S22" s="71" t="n"/>
    </row>
    <row r="23" ht="21" customHeight="1">
      <c r="A23" s="72" t="n"/>
      <c r="B23" s="69" t="n"/>
      <c r="C23" s="70" t="n"/>
      <c r="D23" s="71" t="n"/>
      <c r="E23" s="69" t="n"/>
      <c r="F23" s="70" t="n"/>
      <c r="G23" s="71" t="n"/>
      <c r="H23" s="69" t="n"/>
      <c r="I23" s="70" t="n"/>
      <c r="J23" s="71" t="n"/>
      <c r="K23" s="69" t="n"/>
      <c r="L23" s="70" t="n"/>
      <c r="M23" s="71" t="n"/>
      <c r="N23" s="66" t="inlineStr">
        <is>
          <t>星賀G</t>
        </is>
      </c>
      <c r="O23" s="67" t="n">
        <v>65</v>
      </c>
      <c r="P23" s="68" t="n"/>
      <c r="Q23" s="69" t="n"/>
      <c r="R23" s="70" t="n"/>
      <c r="S23" s="71" t="n"/>
    </row>
    <row r="24" ht="21" customHeight="1">
      <c r="A24" s="72" t="n"/>
      <c r="B24" s="69" t="n"/>
      <c r="C24" s="70" t="n"/>
      <c r="D24" s="71" t="n"/>
      <c r="E24" s="69" t="n"/>
      <c r="F24" s="70" t="n"/>
      <c r="G24" s="71" t="n"/>
      <c r="H24" s="69" t="n"/>
      <c r="I24" s="70" t="n"/>
      <c r="J24" s="71" t="n"/>
      <c r="K24" s="69" t="n"/>
      <c r="L24" s="70" t="n"/>
      <c r="M24" s="71" t="n"/>
      <c r="N24" s="66" t="inlineStr">
        <is>
          <t>鎮西G</t>
        </is>
      </c>
      <c r="O24" s="67" t="n">
        <v>370</v>
      </c>
      <c r="P24" s="68" t="n"/>
      <c r="Q24" s="69" t="n"/>
      <c r="R24" s="70" t="n"/>
      <c r="S24" s="71" t="n"/>
    </row>
    <row r="25" ht="21" customHeight="1">
      <c r="A25" s="72" t="n"/>
      <c r="B25" s="69" t="n"/>
      <c r="C25" s="70" t="n"/>
      <c r="D25" s="71" t="n"/>
      <c r="E25" s="69" t="n"/>
      <c r="F25" s="70" t="n"/>
      <c r="G25" s="71" t="n"/>
      <c r="H25" s="69" t="n"/>
      <c r="I25" s="70" t="n"/>
      <c r="J25" s="71" t="n"/>
      <c r="K25" s="69" t="n"/>
      <c r="L25" s="70" t="n"/>
      <c r="M25" s="71" t="n"/>
      <c r="N25" s="66" t="inlineStr">
        <is>
          <t>高串G</t>
        </is>
      </c>
      <c r="O25" s="67" t="n">
        <v>220</v>
      </c>
      <c r="P25" s="68" t="n"/>
      <c r="Q25" s="69" t="n"/>
      <c r="R25" s="70" t="n"/>
      <c r="S25" s="71" t="n"/>
    </row>
    <row r="26" ht="21" customHeight="1">
      <c r="A26" s="73" t="inlineStr">
        <is>
          <t>地区計</t>
        </is>
      </c>
      <c r="B26" s="74" t="n"/>
      <c r="C26" s="75" t="n">
        <v>610</v>
      </c>
      <c r="D26" s="76">
        <f>SUM(D12:D12)</f>
        <v/>
      </c>
      <c r="E26" s="74" t="n"/>
      <c r="F26" s="75" t="n">
        <v>2520</v>
      </c>
      <c r="G26" s="76">
        <f>SUM(G12:G16)</f>
        <v/>
      </c>
      <c r="H26" s="74" t="n"/>
      <c r="I26" s="75" t="n">
        <v>625</v>
      </c>
      <c r="J26" s="76">
        <f>SUM(J12:J12)</f>
        <v/>
      </c>
      <c r="K26" s="74" t="n"/>
      <c r="L26" s="75" t="n">
        <v>6205</v>
      </c>
      <c r="M26" s="76">
        <f>SUM(M12:M16)</f>
        <v/>
      </c>
      <c r="N26" s="74" t="n"/>
      <c r="O26" s="75" t="n">
        <v>12655</v>
      </c>
      <c r="P26" s="76">
        <f>SUM(P12:P25)</f>
        <v/>
      </c>
      <c r="Q26" s="74" t="n"/>
      <c r="R26" s="77" t="n"/>
      <c r="S26" s="78" t="n"/>
    </row>
    <row r="27" ht="21" customHeight="1">
      <c r="A27" s="79" t="inlineStr">
        <is>
          <t>三養基郡</t>
        </is>
      </c>
      <c r="B27" s="66" t="inlineStr">
        <is>
          <t>北茂安G</t>
        </is>
      </c>
      <c r="C27" s="67" t="n">
        <v>270</v>
      </c>
      <c r="D27" s="68" t="n"/>
      <c r="E27" s="66" t="inlineStr">
        <is>
          <t>基山</t>
        </is>
      </c>
      <c r="F27" s="67" t="n">
        <v>1155</v>
      </c>
      <c r="G27" s="68" t="n"/>
      <c r="H27" s="69" t="n"/>
      <c r="I27" s="70" t="n"/>
      <c r="J27" s="71" t="n"/>
      <c r="K27" s="66" t="inlineStr">
        <is>
          <t>基山G</t>
        </is>
      </c>
      <c r="L27" s="67" t="n">
        <v>2180</v>
      </c>
      <c r="M27" s="68" t="n"/>
      <c r="N27" s="66" t="inlineStr">
        <is>
          <t>中原G</t>
        </is>
      </c>
      <c r="O27" s="67" t="n">
        <v>870</v>
      </c>
      <c r="P27" s="68" t="n"/>
      <c r="Q27" s="69" t="n"/>
      <c r="R27" s="70" t="n"/>
      <c r="S27" s="71" t="n"/>
    </row>
    <row r="28" ht="21" customHeight="1">
      <c r="A28" s="72" t="n"/>
      <c r="B28" s="69" t="n"/>
      <c r="C28" s="70" t="n"/>
      <c r="D28" s="71" t="n"/>
      <c r="E28" s="66" t="inlineStr">
        <is>
          <t>三根</t>
        </is>
      </c>
      <c r="F28" s="67" t="n">
        <v>450</v>
      </c>
      <c r="G28" s="68" t="n"/>
      <c r="H28" s="69" t="n"/>
      <c r="I28" s="70" t="n"/>
      <c r="J28" s="71" t="n"/>
      <c r="K28" s="66" t="inlineStr">
        <is>
          <t>北茂安・中原G</t>
        </is>
      </c>
      <c r="L28" s="67" t="n">
        <v>1655</v>
      </c>
      <c r="M28" s="68" t="n"/>
      <c r="N28" s="66" t="inlineStr">
        <is>
          <t>北茂安G</t>
        </is>
      </c>
      <c r="O28" s="67" t="n">
        <v>1350</v>
      </c>
      <c r="P28" s="68" t="n"/>
      <c r="Q28" s="69" t="n"/>
      <c r="R28" s="70" t="n"/>
      <c r="S28" s="71" t="n"/>
    </row>
    <row r="29" ht="21" customHeight="1">
      <c r="A29" s="72" t="n"/>
      <c r="B29" s="69" t="n"/>
      <c r="C29" s="70" t="n"/>
      <c r="D29" s="71" t="n"/>
      <c r="E29" s="69" t="n"/>
      <c r="F29" s="70" t="n"/>
      <c r="G29" s="71" t="n"/>
      <c r="H29" s="69" t="n"/>
      <c r="I29" s="70" t="n"/>
      <c r="J29" s="71" t="n"/>
      <c r="K29" s="69" t="n"/>
      <c r="L29" s="70" t="n"/>
      <c r="M29" s="71" t="n"/>
      <c r="N29" s="66" t="inlineStr">
        <is>
          <t>三根G</t>
        </is>
      </c>
      <c r="O29" s="67" t="n">
        <v>785</v>
      </c>
      <c r="P29" s="68" t="n"/>
      <c r="Q29" s="69" t="n"/>
      <c r="R29" s="70" t="n"/>
      <c r="S29" s="71" t="n"/>
    </row>
    <row r="30" ht="21" customHeight="1">
      <c r="A30" s="73" t="inlineStr">
        <is>
          <t>地区計</t>
        </is>
      </c>
      <c r="B30" s="74" t="n"/>
      <c r="C30" s="75" t="n">
        <v>270</v>
      </c>
      <c r="D30" s="76">
        <f>SUM(D27:D27)</f>
        <v/>
      </c>
      <c r="E30" s="74" t="n"/>
      <c r="F30" s="75" t="n">
        <v>1605</v>
      </c>
      <c r="G30" s="76">
        <f>SUM(G27:G28)</f>
        <v/>
      </c>
      <c r="H30" s="74" t="n"/>
      <c r="I30" s="77" t="n"/>
      <c r="J30" s="78" t="n"/>
      <c r="K30" s="74" t="n"/>
      <c r="L30" s="75" t="n">
        <v>3835</v>
      </c>
      <c r="M30" s="76">
        <f>SUM(M27:M28)</f>
        <v/>
      </c>
      <c r="N30" s="74" t="n"/>
      <c r="O30" s="75" t="n">
        <v>3005</v>
      </c>
      <c r="P30" s="76">
        <f>SUM(P27:P29)</f>
        <v/>
      </c>
      <c r="Q30" s="74" t="n"/>
      <c r="R30" s="77" t="n"/>
      <c r="S30" s="78" t="n"/>
    </row>
    <row r="31" ht="21" customHeight="1">
      <c r="A31" s="79" t="inlineStr">
        <is>
          <t>多久市</t>
        </is>
      </c>
      <c r="B31" s="66" t="inlineStr">
        <is>
          <t>北多久</t>
        </is>
      </c>
      <c r="C31" s="67" t="n">
        <v>140</v>
      </c>
      <c r="D31" s="68" t="n"/>
      <c r="E31" s="69" t="n"/>
      <c r="F31" s="70" t="n"/>
      <c r="G31" s="71" t="n"/>
      <c r="H31" s="66" t="inlineStr">
        <is>
          <t>北多久G</t>
        </is>
      </c>
      <c r="I31" s="67" t="n">
        <v>550</v>
      </c>
      <c r="J31" s="68" t="n"/>
      <c r="K31" s="69" t="n"/>
      <c r="L31" s="70" t="n"/>
      <c r="M31" s="71" t="n"/>
      <c r="N31" s="66" t="inlineStr">
        <is>
          <t>多久中央G</t>
        </is>
      </c>
      <c r="O31" s="67" t="n">
        <v>2215</v>
      </c>
      <c r="P31" s="68" t="n"/>
      <c r="Q31" s="69" t="n"/>
      <c r="R31" s="70" t="n"/>
      <c r="S31" s="71" t="n"/>
    </row>
    <row r="32" ht="21" customHeight="1">
      <c r="A32" s="72" t="n"/>
      <c r="B32" s="69" t="n"/>
      <c r="C32" s="70" t="n"/>
      <c r="D32" s="71" t="n"/>
      <c r="E32" s="69" t="n"/>
      <c r="F32" s="70" t="n"/>
      <c r="G32" s="71" t="n"/>
      <c r="H32" s="66" t="inlineStr">
        <is>
          <t>東多久G</t>
        </is>
      </c>
      <c r="I32" s="67" t="n">
        <v>35</v>
      </c>
      <c r="J32" s="68" t="n"/>
      <c r="K32" s="69" t="n"/>
      <c r="L32" s="70" t="n"/>
      <c r="M32" s="71" t="n"/>
      <c r="N32" s="66" t="inlineStr">
        <is>
          <t>東多久G</t>
        </is>
      </c>
      <c r="O32" s="67" t="n">
        <v>1670</v>
      </c>
      <c r="P32" s="68" t="n"/>
      <c r="Q32" s="69" t="n"/>
      <c r="R32" s="70" t="n"/>
      <c r="S32" s="71" t="n"/>
    </row>
    <row r="33" ht="21" customHeight="1">
      <c r="A33" s="73" t="inlineStr">
        <is>
          <t>地区計</t>
        </is>
      </c>
      <c r="B33" s="74" t="n"/>
      <c r="C33" s="75" t="n">
        <v>140</v>
      </c>
      <c r="D33" s="76">
        <f>SUM(D31:D31)</f>
        <v/>
      </c>
      <c r="E33" s="74" t="n"/>
      <c r="F33" s="77" t="n"/>
      <c r="G33" s="78" t="n"/>
      <c r="H33" s="74" t="n"/>
      <c r="I33" s="75" t="n">
        <v>585</v>
      </c>
      <c r="J33" s="76">
        <f>SUM(J31:J32)</f>
        <v/>
      </c>
      <c r="K33" s="74" t="n"/>
      <c r="L33" s="77" t="n"/>
      <c r="M33" s="78" t="n"/>
      <c r="N33" s="74" t="n"/>
      <c r="O33" s="75" t="n">
        <v>3885</v>
      </c>
      <c r="P33" s="76">
        <f>SUM(P31:P32)</f>
        <v/>
      </c>
      <c r="Q33" s="74" t="n"/>
      <c r="R33" s="77" t="n"/>
      <c r="S33" s="78" t="n"/>
    </row>
    <row r="34" ht="21" customHeight="1">
      <c r="A34" s="79" t="inlineStr">
        <is>
          <t>伊万里市</t>
        </is>
      </c>
      <c r="B34" s="66" t="inlineStr">
        <is>
          <t>伊万里北部G</t>
        </is>
      </c>
      <c r="C34" s="67" t="n">
        <v>475</v>
      </c>
      <c r="D34" s="68" t="n"/>
      <c r="E34" s="66" t="inlineStr">
        <is>
          <t>伊万里G</t>
        </is>
      </c>
      <c r="F34" s="67" t="n">
        <v>925</v>
      </c>
      <c r="G34" s="68" t="n"/>
      <c r="H34" s="69" t="n"/>
      <c r="I34" s="70" t="n"/>
      <c r="J34" s="71" t="n"/>
      <c r="K34" s="66" t="inlineStr">
        <is>
          <t>伊万里西G</t>
        </is>
      </c>
      <c r="L34" s="67" t="n">
        <v>1225</v>
      </c>
      <c r="M34" s="68" t="n"/>
      <c r="N34" s="66" t="inlineStr">
        <is>
          <t>伊万里西部</t>
        </is>
      </c>
      <c r="O34" s="67" t="n">
        <v>1850</v>
      </c>
      <c r="P34" s="68" t="n"/>
      <c r="Q34" s="69" t="n"/>
      <c r="R34" s="70" t="n"/>
      <c r="S34" s="71" t="n"/>
    </row>
    <row r="35" ht="21" customHeight="1">
      <c r="A35" s="72" t="n"/>
      <c r="B35" s="66" t="inlineStr">
        <is>
          <t>伊万里西部G</t>
        </is>
      </c>
      <c r="C35" s="67" t="n">
        <v>380</v>
      </c>
      <c r="D35" s="68" t="n"/>
      <c r="E35" s="69" t="n"/>
      <c r="F35" s="70" t="n"/>
      <c r="G35" s="71" t="n"/>
      <c r="H35" s="69" t="n"/>
      <c r="I35" s="70" t="n"/>
      <c r="J35" s="71" t="n"/>
      <c r="K35" s="69" t="n"/>
      <c r="L35" s="70" t="n"/>
      <c r="M35" s="71" t="n"/>
      <c r="N35" s="66" t="inlineStr">
        <is>
          <t>伊万里北部</t>
        </is>
      </c>
      <c r="O35" s="67" t="n">
        <v>2060</v>
      </c>
      <c r="P35" s="68" t="n"/>
      <c r="Q35" s="69" t="n"/>
      <c r="R35" s="70" t="n"/>
      <c r="S35" s="71" t="n"/>
    </row>
    <row r="36" ht="21" customHeight="1">
      <c r="A36" s="72" t="n"/>
      <c r="B36" s="69" t="n"/>
      <c r="C36" s="70" t="n"/>
      <c r="D36" s="71" t="n"/>
      <c r="E36" s="69" t="n"/>
      <c r="F36" s="70" t="n"/>
      <c r="G36" s="71" t="n"/>
      <c r="H36" s="69" t="n"/>
      <c r="I36" s="70" t="n"/>
      <c r="J36" s="71" t="n"/>
      <c r="K36" s="69" t="n"/>
      <c r="L36" s="70" t="n"/>
      <c r="M36" s="71" t="n"/>
      <c r="N36" s="66" t="inlineStr">
        <is>
          <t>松浦大川G</t>
        </is>
      </c>
      <c r="O36" s="67" t="n">
        <v>1110</v>
      </c>
      <c r="P36" s="68" t="n"/>
      <c r="Q36" s="69" t="n"/>
      <c r="R36" s="70" t="n"/>
      <c r="S36" s="71" t="n"/>
    </row>
    <row r="37" ht="21" customHeight="1">
      <c r="A37" s="72" t="n"/>
      <c r="B37" s="69" t="n"/>
      <c r="C37" s="70" t="n"/>
      <c r="D37" s="71" t="n"/>
      <c r="E37" s="69" t="n"/>
      <c r="F37" s="70" t="n"/>
      <c r="G37" s="71" t="n"/>
      <c r="H37" s="69" t="n"/>
      <c r="I37" s="70" t="n"/>
      <c r="J37" s="71" t="n"/>
      <c r="K37" s="69" t="n"/>
      <c r="L37" s="70" t="n"/>
      <c r="M37" s="71" t="n"/>
      <c r="N37" s="66" t="inlineStr">
        <is>
          <t>久原G</t>
        </is>
      </c>
      <c r="O37" s="67" t="n">
        <v>640</v>
      </c>
      <c r="P37" s="68" t="n"/>
      <c r="Q37" s="69" t="n"/>
      <c r="R37" s="70" t="n"/>
      <c r="S37" s="71" t="n"/>
    </row>
    <row r="38" ht="21" customHeight="1">
      <c r="A38" s="72" t="n"/>
      <c r="B38" s="69" t="n"/>
      <c r="C38" s="70" t="n"/>
      <c r="D38" s="71" t="n"/>
      <c r="E38" s="69" t="n"/>
      <c r="F38" s="70" t="n"/>
      <c r="G38" s="71" t="n"/>
      <c r="H38" s="69" t="n"/>
      <c r="I38" s="70" t="n"/>
      <c r="J38" s="71" t="n"/>
      <c r="K38" s="69" t="n"/>
      <c r="L38" s="70" t="n"/>
      <c r="M38" s="71" t="n"/>
      <c r="N38" s="66" t="inlineStr">
        <is>
          <t>東山代G</t>
        </is>
      </c>
      <c r="O38" s="67" t="n">
        <v>1385</v>
      </c>
      <c r="P38" s="68" t="n"/>
      <c r="Q38" s="69" t="n"/>
      <c r="R38" s="70" t="n"/>
      <c r="S38" s="71" t="n"/>
    </row>
    <row r="39" ht="21" customHeight="1">
      <c r="A39" s="72" t="n"/>
      <c r="B39" s="69" t="n"/>
      <c r="C39" s="70" t="n"/>
      <c r="D39" s="71" t="n"/>
      <c r="E39" s="69" t="n"/>
      <c r="F39" s="70" t="n"/>
      <c r="G39" s="71" t="n"/>
      <c r="H39" s="69" t="n"/>
      <c r="I39" s="70" t="n"/>
      <c r="J39" s="71" t="n"/>
      <c r="K39" s="69" t="n"/>
      <c r="L39" s="70" t="n"/>
      <c r="M39" s="71" t="n"/>
      <c r="N39" s="66" t="inlineStr">
        <is>
          <t>南波多G</t>
        </is>
      </c>
      <c r="O39" s="67" t="n">
        <v>605</v>
      </c>
      <c r="P39" s="68" t="n"/>
      <c r="Q39" s="69" t="n"/>
      <c r="R39" s="70" t="n"/>
      <c r="S39" s="71" t="n"/>
    </row>
    <row r="40" ht="21" customHeight="1">
      <c r="A40" s="72" t="n"/>
      <c r="B40" s="69" t="n"/>
      <c r="C40" s="70" t="n"/>
      <c r="D40" s="71" t="n"/>
      <c r="E40" s="69" t="n"/>
      <c r="F40" s="70" t="n"/>
      <c r="G40" s="71" t="n"/>
      <c r="H40" s="69" t="n"/>
      <c r="I40" s="70" t="n"/>
      <c r="J40" s="71" t="n"/>
      <c r="K40" s="69" t="n"/>
      <c r="L40" s="70" t="n"/>
      <c r="M40" s="71" t="n"/>
      <c r="N40" s="66" t="inlineStr">
        <is>
          <t>波多津黒川G</t>
        </is>
      </c>
      <c r="O40" s="67" t="n">
        <v>835</v>
      </c>
      <c r="P40" s="68" t="n"/>
      <c r="Q40" s="69" t="n"/>
      <c r="R40" s="70" t="n"/>
      <c r="S40" s="71" t="n"/>
    </row>
    <row r="41" ht="21" customHeight="1">
      <c r="A41" s="73" t="inlineStr">
        <is>
          <t>地区計</t>
        </is>
      </c>
      <c r="B41" s="74" t="n"/>
      <c r="C41" s="75" t="n">
        <v>855</v>
      </c>
      <c r="D41" s="76">
        <f>SUM(D34:D35)</f>
        <v/>
      </c>
      <c r="E41" s="74" t="n"/>
      <c r="F41" s="75" t="n">
        <v>925</v>
      </c>
      <c r="G41" s="76">
        <f>SUM(G34:G34)</f>
        <v/>
      </c>
      <c r="H41" s="74" t="n"/>
      <c r="I41" s="77" t="n"/>
      <c r="J41" s="78" t="n"/>
      <c r="K41" s="74" t="n"/>
      <c r="L41" s="75" t="n">
        <v>1225</v>
      </c>
      <c r="M41" s="76">
        <f>SUM(M34:M34)</f>
        <v/>
      </c>
      <c r="N41" s="74" t="n"/>
      <c r="O41" s="75" t="n">
        <v>8485</v>
      </c>
      <c r="P41" s="76">
        <f>SUM(P34:P40)</f>
        <v/>
      </c>
      <c r="Q41" s="74" t="n"/>
      <c r="R41" s="77" t="n"/>
      <c r="S41" s="78" t="n"/>
    </row>
    <row r="42" ht="21" customHeight="1">
      <c r="A42" s="80" t="inlineStr">
        <is>
          <t>ページ計</t>
        </is>
      </c>
      <c r="B42" s="81" t="n"/>
      <c r="C42" s="82" t="n">
        <v>1875</v>
      </c>
      <c r="D42" s="83">
        <f>SUM(D12:D41)/2</f>
        <v/>
      </c>
      <c r="E42" s="81" t="n"/>
      <c r="F42" s="82" t="n">
        <v>5050</v>
      </c>
      <c r="G42" s="83">
        <f>SUM(G12:G41)/2</f>
        <v/>
      </c>
      <c r="H42" s="81" t="n"/>
      <c r="I42" s="82" t="n">
        <v>1210</v>
      </c>
      <c r="J42" s="83">
        <f>SUM(J12:J41)/2</f>
        <v/>
      </c>
      <c r="K42" s="81" t="n"/>
      <c r="L42" s="82" t="n">
        <v>11265</v>
      </c>
      <c r="M42" s="83">
        <f>SUM(M12:M41)/2</f>
        <v/>
      </c>
      <c r="N42" s="81" t="n"/>
      <c r="O42" s="82" t="n">
        <v>28030</v>
      </c>
      <c r="P42" s="83">
        <f>SUM(P12:P41)/2</f>
        <v/>
      </c>
      <c r="Q42" s="81" t="n"/>
      <c r="R42" s="82" t="n"/>
      <c r="S42" s="83">
        <f>SUM(S12:S41)/2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S2"/>
    <mergeCell ref="O7:S7"/>
    <mergeCell ref="O8:S8"/>
    <mergeCell ref="I7:M7"/>
    <mergeCell ref="I8:M8"/>
    <mergeCell ref="C7:G7"/>
    <mergeCell ref="C8:G8"/>
    <mergeCell ref="B10:D10"/>
    <mergeCell ref="E10:G10"/>
    <mergeCell ref="H10:J10"/>
    <mergeCell ref="K10:M10"/>
    <mergeCell ref="N10:P10"/>
    <mergeCell ref="Q10:S10"/>
  </mergeCells>
  <dataValidations count="50">
    <dataValidation sqref="D12" showErrorMessage="1" showInputMessage="1" allowBlank="0" type="whole" operator="lessThanOrEqual">
      <formula1>610</formula1>
    </dataValidation>
    <dataValidation sqref="G12" showErrorMessage="1" showInputMessage="1" allowBlank="0" type="whole" operator="lessThanOrEqual">
      <formula1>1080</formula1>
    </dataValidation>
    <dataValidation sqref="G13" showErrorMessage="1" showInputMessage="1" allowBlank="0" type="whole" operator="lessThanOrEqual">
      <formula1>380</formula1>
    </dataValidation>
    <dataValidation sqref="G14" showErrorMessage="1" showInputMessage="1" allowBlank="0" type="whole" operator="lessThanOrEqual">
      <formula1>765</formula1>
    </dataValidation>
    <dataValidation sqref="G15" showErrorMessage="1" showInputMessage="1" allowBlank="0" type="whole" operator="lessThanOrEqual">
      <formula1>100</formula1>
    </dataValidation>
    <dataValidation sqref="G16" showErrorMessage="1" showInputMessage="1" allowBlank="0" type="whole" operator="lessThanOrEqual">
      <formula1>195</formula1>
    </dataValidation>
    <dataValidation sqref="J12" showErrorMessage="1" showInputMessage="1" allowBlank="0" type="whole" operator="lessThanOrEqual">
      <formula1>625</formula1>
    </dataValidation>
    <dataValidation sqref="M12" showErrorMessage="1" showInputMessage="1" allowBlank="0" type="whole" operator="lessThanOrEqual">
      <formula1>2590</formula1>
    </dataValidation>
    <dataValidation sqref="M13" showErrorMessage="1" showInputMessage="1" allowBlank="0" type="whole" operator="lessThanOrEqual">
      <formula1>1040</formula1>
    </dataValidation>
    <dataValidation sqref="M14" showErrorMessage="1" showInputMessage="1" allowBlank="0" type="whole" operator="lessThanOrEqual">
      <formula1>1810</formula1>
    </dataValidation>
    <dataValidation sqref="M15" showErrorMessage="1" showInputMessage="1" allowBlank="0" type="whole" operator="lessThanOrEqual">
      <formula1>755</formula1>
    </dataValidation>
    <dataValidation sqref="M16" showErrorMessage="1" showInputMessage="1" allowBlank="0" type="whole" operator="lessThanOrEqual">
      <formula1>10</formula1>
    </dataValidation>
    <dataValidation sqref="P12" showErrorMessage="1" showInputMessage="1" allowBlank="0" type="whole" operator="lessThanOrEqual">
      <formula1>2050</formula1>
    </dataValidation>
    <dataValidation sqref="P13" showErrorMessage="1" showInputMessage="1" allowBlank="0" type="whole" operator="lessThanOrEqual">
      <formula1>1990</formula1>
    </dataValidation>
    <dataValidation sqref="P14" showErrorMessage="1" showInputMessage="1" allowBlank="0" type="whole" operator="lessThanOrEqual">
      <formula1>1825</formula1>
    </dataValidation>
    <dataValidation sqref="P15" showErrorMessage="1" showInputMessage="1" allowBlank="0" type="whole" operator="lessThanOrEqual">
      <formula1>350</formula1>
    </dataValidation>
    <dataValidation sqref="P16" showErrorMessage="1" showInputMessage="1" allowBlank="0" type="whole" operator="lessThanOrEqual">
      <formula1>2350</formula1>
    </dataValidation>
    <dataValidation sqref="P17" showErrorMessage="1" showInputMessage="1" allowBlank="0" type="whole" operator="lessThanOrEqual">
      <formula1>1380</formula1>
    </dataValidation>
    <dataValidation sqref="P18" showErrorMessage="1" showInputMessage="1" allowBlank="0" type="whole" operator="lessThanOrEqual">
      <formula1>395</formula1>
    </dataValidation>
    <dataValidation sqref="P19" showErrorMessage="1" showInputMessage="1" allowBlank="0" type="whole" operator="lessThanOrEqual">
      <formula1>1020</formula1>
    </dataValidation>
    <dataValidation sqref="P20" showErrorMessage="1" showInputMessage="1" allowBlank="0" type="whole" operator="lessThanOrEqual">
      <formula1>245</formula1>
    </dataValidation>
    <dataValidation sqref="P21" showErrorMessage="1" showInputMessage="1" allowBlank="0" type="whole" operator="lessThanOrEqual">
      <formula1>160</formula1>
    </dataValidation>
    <dataValidation sqref="P22" showErrorMessage="1" showInputMessage="1" allowBlank="0" type="whole" operator="lessThanOrEqual">
      <formula1>235</formula1>
    </dataValidation>
    <dataValidation sqref="P23" showErrorMessage="1" showInputMessage="1" allowBlank="0" type="whole" operator="lessThanOrEqual">
      <formula1>65</formula1>
    </dataValidation>
    <dataValidation sqref="P24" showErrorMessage="1" showInputMessage="1" allowBlank="0" type="whole" operator="lessThanOrEqual">
      <formula1>370</formula1>
    </dataValidation>
    <dataValidation sqref="P25" showErrorMessage="1" showInputMessage="1" allowBlank="0" type="whole" operator="lessThanOrEqual">
      <formula1>220</formula1>
    </dataValidation>
    <dataValidation sqref="D27" showErrorMessage="1" showInputMessage="1" allowBlank="0" type="whole" operator="lessThanOrEqual">
      <formula1>270</formula1>
    </dataValidation>
    <dataValidation sqref="G27" showErrorMessage="1" showInputMessage="1" allowBlank="0" type="whole" operator="lessThanOrEqual">
      <formula1>1155</formula1>
    </dataValidation>
    <dataValidation sqref="G28" showErrorMessage="1" showInputMessage="1" allowBlank="0" type="whole" operator="lessThanOrEqual">
      <formula1>450</formula1>
    </dataValidation>
    <dataValidation sqref="M27" showErrorMessage="1" showInputMessage="1" allowBlank="0" type="whole" operator="lessThanOrEqual">
      <formula1>2180</formula1>
    </dataValidation>
    <dataValidation sqref="M28" showErrorMessage="1" showInputMessage="1" allowBlank="0" type="whole" operator="lessThanOrEqual">
      <formula1>1655</formula1>
    </dataValidation>
    <dataValidation sqref="P27" showErrorMessage="1" showInputMessage="1" allowBlank="0" type="whole" operator="lessThanOrEqual">
      <formula1>870</formula1>
    </dataValidation>
    <dataValidation sqref="P28" showErrorMessage="1" showInputMessage="1" allowBlank="0" type="whole" operator="lessThanOrEqual">
      <formula1>1350</formula1>
    </dataValidation>
    <dataValidation sqref="P29" showErrorMessage="1" showInputMessage="1" allowBlank="0" type="whole" operator="lessThanOrEqual">
      <formula1>785</formula1>
    </dataValidation>
    <dataValidation sqref="D31" showErrorMessage="1" showInputMessage="1" allowBlank="0" type="whole" operator="lessThanOrEqual">
      <formula1>140</formula1>
    </dataValidation>
    <dataValidation sqref="J31" showErrorMessage="1" showInputMessage="1" allowBlank="0" type="whole" operator="lessThanOrEqual">
      <formula1>550</formula1>
    </dataValidation>
    <dataValidation sqref="J32" showErrorMessage="1" showInputMessage="1" allowBlank="0" type="whole" operator="lessThanOrEqual">
      <formula1>35</formula1>
    </dataValidation>
    <dataValidation sqref="P31" showErrorMessage="1" showInputMessage="1" allowBlank="0" type="whole" operator="lessThanOrEqual">
      <formula1>2215</formula1>
    </dataValidation>
    <dataValidation sqref="P32" showErrorMessage="1" showInputMessage="1" allowBlank="0" type="whole" operator="lessThanOrEqual">
      <formula1>1670</formula1>
    </dataValidation>
    <dataValidation sqref="D34" showErrorMessage="1" showInputMessage="1" allowBlank="0" type="whole" operator="lessThanOrEqual">
      <formula1>475</formula1>
    </dataValidation>
    <dataValidation sqref="D35" showErrorMessage="1" showInputMessage="1" allowBlank="0" type="whole" operator="lessThanOrEqual">
      <formula1>380</formula1>
    </dataValidation>
    <dataValidation sqref="G34" showErrorMessage="1" showInputMessage="1" allowBlank="0" type="whole" operator="lessThanOrEqual">
      <formula1>925</formula1>
    </dataValidation>
    <dataValidation sqref="M34" showErrorMessage="1" showInputMessage="1" allowBlank="0" type="whole" operator="lessThanOrEqual">
      <formula1>1225</formula1>
    </dataValidation>
    <dataValidation sqref="P34" showErrorMessage="1" showInputMessage="1" allowBlank="0" type="whole" operator="lessThanOrEqual">
      <formula1>1850</formula1>
    </dataValidation>
    <dataValidation sqref="P35" showErrorMessage="1" showInputMessage="1" allowBlank="0" type="whole" operator="lessThanOrEqual">
      <formula1>2060</formula1>
    </dataValidation>
    <dataValidation sqref="P36" showErrorMessage="1" showInputMessage="1" allowBlank="0" type="whole" operator="lessThanOrEqual">
      <formula1>1110</formula1>
    </dataValidation>
    <dataValidation sqref="P37" showErrorMessage="1" showInputMessage="1" allowBlank="0" type="whole" operator="lessThanOrEqual">
      <formula1>640</formula1>
    </dataValidation>
    <dataValidation sqref="P38" showErrorMessage="1" showInputMessage="1" allowBlank="0" type="whole" operator="lessThanOrEqual">
      <formula1>1385</formula1>
    </dataValidation>
    <dataValidation sqref="P39" showErrorMessage="1" showInputMessage="1" allowBlank="0" type="whole" operator="lessThanOrEqual">
      <formula1>605</formula1>
    </dataValidation>
    <dataValidation sqref="P40" showErrorMessage="1" showInputMessage="1" allowBlank="0" type="whole" operator="lessThanOrEqual">
      <formula1>835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>
  <sheetPr>
    <outlinePr summaryBelow="1" summaryRight="1"/>
    <pageSetUpPr fitToPage="1"/>
  </sheetPr>
  <dimension ref="A1:S38"/>
  <sheetViews>
    <sheetView zoomScale="80" workbookViewId="0">
      <pane xSplit="1" ySplit="11" topLeftCell="B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2" max="2"/>
    <col width="10" customWidth="1" min="3" max="3"/>
    <col width="10" customWidth="1" min="4" max="4"/>
    <col width="15" customWidth="1" min="5" max="5"/>
    <col width="10" customWidth="1" min="6" max="6"/>
    <col width="10" customWidth="1" min="7" max="7"/>
    <col width="15" customWidth="1" min="8" max="8"/>
    <col width="10" customWidth="1" min="9" max="9"/>
    <col width="10" customWidth="1" min="10" max="10"/>
    <col width="15" customWidth="1" min="11" max="11"/>
    <col width="10" customWidth="1" min="12" max="12"/>
    <col width="10" customWidth="1" min="13" max="13"/>
    <col width="15" customWidth="1" min="14" max="14"/>
    <col width="10" customWidth="1" min="15" max="15"/>
    <col width="10" customWidth="1" min="16" max="16"/>
    <col width="15" customWidth="1" min="17" max="17"/>
    <col width="10" customWidth="1" min="18" max="18"/>
    <col width="10" customWidth="1" min="19" max="19"/>
  </cols>
  <sheetData>
    <row r="1">
      <c r="S1" s="22" t="inlineStr">
        <is>
          <t>作成日：2024年03月25日</t>
        </is>
      </c>
    </row>
    <row r="2">
      <c r="A2" s="23" t="inlineStr">
        <is>
          <t>配布明細書</t>
        </is>
      </c>
    </row>
    <row r="3">
      <c r="S3" s="22" t="inlineStr">
        <is>
          <t>朝日オリコミ西部株式会社</t>
        </is>
      </c>
    </row>
    <row r="4">
      <c r="S4" s="22" t="inlineStr">
        <is>
          <t>本社</t>
        </is>
      </c>
    </row>
    <row r="5">
      <c r="S5" s="22" t="inlineStr">
        <is>
          <t>TEL：092-526-1231　　FAX：092-524-5751</t>
        </is>
      </c>
    </row>
    <row r="7" ht="27" customHeight="1">
      <c r="B7" s="47" t="inlineStr">
        <is>
          <t>広告主</t>
        </is>
      </c>
      <c r="C7" s="48">
        <f>IF(ISBLANK(申込情報入力!B6),"",申込情報入力!B6)</f>
        <v/>
      </c>
      <c r="D7" s="49" t="n"/>
      <c r="E7" s="49" t="n"/>
      <c r="F7" s="49" t="n"/>
      <c r="G7" s="50" t="n"/>
      <c r="H7" s="26" t="inlineStr">
        <is>
          <t>折込日</t>
        </is>
      </c>
      <c r="I7" s="51">
        <f>IF(ISBLANK(申込情報入力!D6),"",申込情報入力!D6)</f>
        <v/>
      </c>
      <c r="J7" s="49" t="n"/>
      <c r="K7" s="49" t="n"/>
      <c r="L7" s="49" t="n"/>
      <c r="M7" s="50" t="n"/>
      <c r="N7" s="26" t="inlineStr">
        <is>
          <t>総配布数</t>
        </is>
      </c>
      <c r="O7" s="52">
        <f>集計表!L8</f>
        <v/>
      </c>
      <c r="P7" s="49" t="n"/>
      <c r="Q7" s="49" t="n"/>
      <c r="R7" s="49" t="n"/>
      <c r="S7" s="50" t="n"/>
    </row>
    <row r="8" ht="27" customHeight="1">
      <c r="B8" s="53" t="inlineStr">
        <is>
          <t>タイトル</t>
        </is>
      </c>
      <c r="C8" s="54">
        <f>IF(ISBLANK(申込情報入力!B7),"",申込情報入力!B7)</f>
        <v/>
      </c>
      <c r="D8" s="55" t="n"/>
      <c r="E8" s="55" t="n"/>
      <c r="F8" s="55" t="n"/>
      <c r="G8" s="56" t="n"/>
      <c r="H8" s="54" t="inlineStr">
        <is>
          <t>サイズ</t>
        </is>
      </c>
      <c r="I8" s="54">
        <f>IF(ISBLANK(申込情報入力!D7),"",申込情報入力!D7)</f>
        <v/>
      </c>
      <c r="J8" s="55" t="n"/>
      <c r="K8" s="55" t="n"/>
      <c r="L8" s="55" t="n"/>
      <c r="M8" s="56" t="n"/>
      <c r="N8" s="54" t="inlineStr">
        <is>
          <t>請求先</t>
        </is>
      </c>
      <c r="O8" s="57">
        <f>IF(ISBLANK(申込情報入力!B11),"",申込情報入力!B11)</f>
        <v/>
      </c>
      <c r="P8" s="55" t="n"/>
      <c r="Q8" s="55" t="n"/>
      <c r="R8" s="55" t="n"/>
      <c r="S8" s="56" t="n"/>
    </row>
    <row r="10" ht="21" customHeight="1">
      <c r="A10" s="58" t="n"/>
      <c r="B10" s="59" t="inlineStr">
        <is>
          <t>朝日新聞</t>
        </is>
      </c>
      <c r="C10" s="60" t="n"/>
      <c r="D10" s="37" t="n"/>
      <c r="E10" s="59" t="inlineStr">
        <is>
          <t>読売新聞</t>
        </is>
      </c>
      <c r="F10" s="60" t="n"/>
      <c r="G10" s="37" t="n"/>
      <c r="H10" s="59" t="inlineStr">
        <is>
          <t>毎日新聞</t>
        </is>
      </c>
      <c r="I10" s="60" t="n"/>
      <c r="J10" s="37" t="n"/>
      <c r="K10" s="59" t="inlineStr">
        <is>
          <t>西日本新聞</t>
        </is>
      </c>
      <c r="L10" s="60" t="n"/>
      <c r="M10" s="37" t="n"/>
      <c r="N10" s="59" t="inlineStr">
        <is>
          <t>佐賀新聞</t>
        </is>
      </c>
      <c r="O10" s="60" t="n"/>
      <c r="P10" s="37" t="n"/>
      <c r="Q10" s="59" t="n"/>
      <c r="R10" s="60" t="n"/>
      <c r="S10" s="37" t="n"/>
    </row>
    <row r="11" ht="21" customHeight="1">
      <c r="A11" s="61" t="n"/>
      <c r="B11" s="62" t="inlineStr">
        <is>
          <t>販売店名</t>
        </is>
      </c>
      <c r="C11" s="63" t="inlineStr">
        <is>
          <t>折込部数</t>
        </is>
      </c>
      <c r="D11" s="64" t="inlineStr">
        <is>
          <t>配布数</t>
        </is>
      </c>
      <c r="E11" s="62" t="inlineStr">
        <is>
          <t>販売店名</t>
        </is>
      </c>
      <c r="F11" s="63" t="inlineStr">
        <is>
          <t>折込部数</t>
        </is>
      </c>
      <c r="G11" s="64" t="inlineStr">
        <is>
          <t>配布数</t>
        </is>
      </c>
      <c r="H11" s="62" t="inlineStr">
        <is>
          <t>販売店名</t>
        </is>
      </c>
      <c r="I11" s="63" t="inlineStr">
        <is>
          <t>折込部数</t>
        </is>
      </c>
      <c r="J11" s="64" t="inlineStr">
        <is>
          <t>配布数</t>
        </is>
      </c>
      <c r="K11" s="62" t="inlineStr">
        <is>
          <t>販売店名</t>
        </is>
      </c>
      <c r="L11" s="63" t="inlineStr">
        <is>
          <t>折込部数</t>
        </is>
      </c>
      <c r="M11" s="64" t="inlineStr">
        <is>
          <t>配布数</t>
        </is>
      </c>
      <c r="N11" s="62" t="inlineStr">
        <is>
          <t>販売店名</t>
        </is>
      </c>
      <c r="O11" s="63" t="inlineStr">
        <is>
          <t>折込部数</t>
        </is>
      </c>
      <c r="P11" s="64" t="inlineStr">
        <is>
          <t>配布数</t>
        </is>
      </c>
      <c r="Q11" s="62" t="inlineStr">
        <is>
          <t>販売店名</t>
        </is>
      </c>
      <c r="R11" s="63" t="inlineStr">
        <is>
          <t>折込部数</t>
        </is>
      </c>
      <c r="S11" s="64" t="inlineStr">
        <is>
          <t>配布数</t>
        </is>
      </c>
    </row>
    <row r="12" ht="21" customHeight="1">
      <c r="A12" s="65" t="inlineStr">
        <is>
          <t>武雄市</t>
        </is>
      </c>
      <c r="B12" s="69" t="n"/>
      <c r="C12" s="70" t="n"/>
      <c r="D12" s="71" t="n"/>
      <c r="E12" s="66" t="inlineStr">
        <is>
          <t>武雄</t>
        </is>
      </c>
      <c r="F12" s="67" t="n">
        <v>600</v>
      </c>
      <c r="G12" s="68" t="n"/>
      <c r="H12" s="69" t="n"/>
      <c r="I12" s="70" t="n"/>
      <c r="J12" s="71" t="n"/>
      <c r="K12" s="69" t="n"/>
      <c r="L12" s="70" t="n"/>
      <c r="M12" s="71" t="n"/>
      <c r="N12" s="66" t="inlineStr">
        <is>
          <t>武雄G</t>
        </is>
      </c>
      <c r="O12" s="67" t="n">
        <v>2535</v>
      </c>
      <c r="P12" s="68" t="n"/>
      <c r="Q12" s="69" t="n"/>
      <c r="R12" s="70" t="n"/>
      <c r="S12" s="71" t="n"/>
    </row>
    <row r="13" ht="21" customHeight="1">
      <c r="A13" s="72" t="n"/>
      <c r="B13" s="69" t="n"/>
      <c r="C13" s="70" t="n"/>
      <c r="D13" s="71" t="n"/>
      <c r="E13" s="66" t="inlineStr">
        <is>
          <t>北方</t>
        </is>
      </c>
      <c r="F13" s="67" t="n">
        <v>150</v>
      </c>
      <c r="G13" s="68" t="n"/>
      <c r="H13" s="69" t="n"/>
      <c r="I13" s="70" t="n"/>
      <c r="J13" s="71" t="n"/>
      <c r="K13" s="69" t="n"/>
      <c r="L13" s="70" t="n"/>
      <c r="M13" s="71" t="n"/>
      <c r="N13" s="66" t="inlineStr">
        <is>
          <t>武雄東G</t>
        </is>
      </c>
      <c r="O13" s="67" t="n">
        <v>2115</v>
      </c>
      <c r="P13" s="68" t="n"/>
      <c r="Q13" s="69" t="n"/>
      <c r="R13" s="70" t="n"/>
      <c r="S13" s="71" t="n"/>
    </row>
    <row r="14" ht="21" customHeight="1">
      <c r="A14" s="72" t="n"/>
      <c r="B14" s="69" t="n"/>
      <c r="C14" s="70" t="n"/>
      <c r="D14" s="71" t="n"/>
      <c r="E14" s="69" t="n"/>
      <c r="F14" s="70" t="n"/>
      <c r="G14" s="71" t="n"/>
      <c r="H14" s="69" t="n"/>
      <c r="I14" s="70" t="n"/>
      <c r="J14" s="71" t="n"/>
      <c r="K14" s="69" t="n"/>
      <c r="L14" s="70" t="n"/>
      <c r="M14" s="71" t="n"/>
      <c r="N14" s="66" t="inlineStr">
        <is>
          <t>武内若木G</t>
        </is>
      </c>
      <c r="O14" s="67" t="n">
        <v>835</v>
      </c>
      <c r="P14" s="68" t="n"/>
      <c r="Q14" s="69" t="n"/>
      <c r="R14" s="70" t="n"/>
      <c r="S14" s="71" t="n"/>
    </row>
    <row r="15" ht="21" customHeight="1">
      <c r="A15" s="72" t="n"/>
      <c r="B15" s="69" t="n"/>
      <c r="C15" s="70" t="n"/>
      <c r="D15" s="71" t="n"/>
      <c r="E15" s="69" t="n"/>
      <c r="F15" s="70" t="n"/>
      <c r="G15" s="71" t="n"/>
      <c r="H15" s="69" t="n"/>
      <c r="I15" s="70" t="n"/>
      <c r="J15" s="71" t="n"/>
      <c r="K15" s="69" t="n"/>
      <c r="L15" s="70" t="n"/>
      <c r="M15" s="71" t="n"/>
      <c r="N15" s="66" t="inlineStr">
        <is>
          <t>川登G</t>
        </is>
      </c>
      <c r="O15" s="67" t="n">
        <v>895</v>
      </c>
      <c r="P15" s="68" t="n"/>
      <c r="Q15" s="69" t="n"/>
      <c r="R15" s="70" t="n"/>
      <c r="S15" s="71" t="n"/>
    </row>
    <row r="16" ht="21" customHeight="1">
      <c r="A16" s="72" t="n"/>
      <c r="B16" s="69" t="n"/>
      <c r="C16" s="70" t="n"/>
      <c r="D16" s="71" t="n"/>
      <c r="E16" s="69" t="n"/>
      <c r="F16" s="70" t="n"/>
      <c r="G16" s="71" t="n"/>
      <c r="H16" s="69" t="n"/>
      <c r="I16" s="70" t="n"/>
      <c r="J16" s="71" t="n"/>
      <c r="K16" s="69" t="n"/>
      <c r="L16" s="70" t="n"/>
      <c r="M16" s="71" t="n"/>
      <c r="N16" s="66" t="inlineStr">
        <is>
          <t>山内G</t>
        </is>
      </c>
      <c r="O16" s="67" t="n">
        <v>1965</v>
      </c>
      <c r="P16" s="68" t="n"/>
      <c r="Q16" s="69" t="n"/>
      <c r="R16" s="70" t="n"/>
      <c r="S16" s="71" t="n"/>
    </row>
    <row r="17" ht="21" customHeight="1">
      <c r="A17" s="72" t="n"/>
      <c r="B17" s="69" t="n"/>
      <c r="C17" s="70" t="n"/>
      <c r="D17" s="71" t="n"/>
      <c r="E17" s="69" t="n"/>
      <c r="F17" s="70" t="n"/>
      <c r="G17" s="71" t="n"/>
      <c r="H17" s="69" t="n"/>
      <c r="I17" s="70" t="n"/>
      <c r="J17" s="71" t="n"/>
      <c r="K17" s="69" t="n"/>
      <c r="L17" s="70" t="n"/>
      <c r="M17" s="71" t="n"/>
      <c r="N17" s="66" t="inlineStr">
        <is>
          <t>武雄北方G</t>
        </is>
      </c>
      <c r="O17" s="67" t="n">
        <v>1365</v>
      </c>
      <c r="P17" s="68" t="n"/>
      <c r="Q17" s="69" t="n"/>
      <c r="R17" s="70" t="n"/>
      <c r="S17" s="71" t="n"/>
    </row>
    <row r="18" ht="21" customHeight="1">
      <c r="A18" s="73" t="inlineStr">
        <is>
          <t>地区計</t>
        </is>
      </c>
      <c r="B18" s="74" t="n"/>
      <c r="C18" s="77" t="n"/>
      <c r="D18" s="78" t="n"/>
      <c r="E18" s="74" t="n"/>
      <c r="F18" s="75" t="n">
        <v>750</v>
      </c>
      <c r="G18" s="76">
        <f>SUM(G12:G13)</f>
        <v/>
      </c>
      <c r="H18" s="74" t="n"/>
      <c r="I18" s="77" t="n"/>
      <c r="J18" s="78" t="n"/>
      <c r="K18" s="74" t="n"/>
      <c r="L18" s="77" t="n"/>
      <c r="M18" s="78" t="n"/>
      <c r="N18" s="74" t="n"/>
      <c r="O18" s="75" t="n">
        <v>9710</v>
      </c>
      <c r="P18" s="76">
        <f>SUM(P12:P17)</f>
        <v/>
      </c>
      <c r="Q18" s="74" t="n"/>
      <c r="R18" s="77" t="n"/>
      <c r="S18" s="78" t="n"/>
    </row>
    <row r="19" ht="21" customHeight="1">
      <c r="A19" s="79" t="inlineStr">
        <is>
          <t>鹿島市</t>
        </is>
      </c>
      <c r="B19" s="69" t="n"/>
      <c r="C19" s="70" t="n"/>
      <c r="D19" s="71" t="n"/>
      <c r="E19" s="69" t="n"/>
      <c r="F19" s="70" t="n"/>
      <c r="G19" s="71" t="n"/>
      <c r="H19" s="69" t="n"/>
      <c r="I19" s="70" t="n"/>
      <c r="J19" s="71" t="n"/>
      <c r="K19" s="69" t="n"/>
      <c r="L19" s="70" t="n"/>
      <c r="M19" s="71" t="n"/>
      <c r="N19" s="66" t="inlineStr">
        <is>
          <t>鹿島中G</t>
        </is>
      </c>
      <c r="O19" s="67" t="n">
        <v>2295</v>
      </c>
      <c r="P19" s="68" t="n"/>
      <c r="Q19" s="69" t="n"/>
      <c r="R19" s="70" t="n"/>
      <c r="S19" s="71" t="n"/>
    </row>
    <row r="20" ht="21" customHeight="1">
      <c r="A20" s="72" t="n"/>
      <c r="B20" s="69" t="n"/>
      <c r="C20" s="70" t="n"/>
      <c r="D20" s="71" t="n"/>
      <c r="E20" s="69" t="n"/>
      <c r="F20" s="70" t="n"/>
      <c r="G20" s="71" t="n"/>
      <c r="H20" s="69" t="n"/>
      <c r="I20" s="70" t="n"/>
      <c r="J20" s="71" t="n"/>
      <c r="K20" s="69" t="n"/>
      <c r="L20" s="70" t="n"/>
      <c r="M20" s="71" t="n"/>
      <c r="N20" s="66" t="inlineStr">
        <is>
          <t>鹿島西G</t>
        </is>
      </c>
      <c r="O20" s="67" t="n">
        <v>2315</v>
      </c>
      <c r="P20" s="68" t="n"/>
      <c r="Q20" s="69" t="n"/>
      <c r="R20" s="70" t="n"/>
      <c r="S20" s="71" t="n"/>
    </row>
    <row r="21" ht="21" customHeight="1">
      <c r="A21" s="72" t="n"/>
      <c r="B21" s="69" t="n"/>
      <c r="C21" s="70" t="n"/>
      <c r="D21" s="71" t="n"/>
      <c r="E21" s="69" t="n"/>
      <c r="F21" s="70" t="n"/>
      <c r="G21" s="71" t="n"/>
      <c r="H21" s="69" t="n"/>
      <c r="I21" s="70" t="n"/>
      <c r="J21" s="71" t="n"/>
      <c r="K21" s="69" t="n"/>
      <c r="L21" s="70" t="n"/>
      <c r="M21" s="71" t="n"/>
      <c r="N21" s="66" t="inlineStr">
        <is>
          <t>鹿島東G</t>
        </is>
      </c>
      <c r="O21" s="67" t="n">
        <v>1880</v>
      </c>
      <c r="P21" s="68" t="n"/>
      <c r="Q21" s="69" t="n"/>
      <c r="R21" s="70" t="n"/>
      <c r="S21" s="71" t="n"/>
    </row>
    <row r="22" ht="21" customHeight="1">
      <c r="A22" s="73" t="inlineStr">
        <is>
          <t>地区計</t>
        </is>
      </c>
      <c r="B22" s="74" t="n"/>
      <c r="C22" s="77" t="n"/>
      <c r="D22" s="78" t="n"/>
      <c r="E22" s="74" t="n"/>
      <c r="F22" s="77" t="n"/>
      <c r="G22" s="78" t="n"/>
      <c r="H22" s="74" t="n"/>
      <c r="I22" s="77" t="n"/>
      <c r="J22" s="78" t="n"/>
      <c r="K22" s="74" t="n"/>
      <c r="L22" s="77" t="n"/>
      <c r="M22" s="78" t="n"/>
      <c r="N22" s="74" t="n"/>
      <c r="O22" s="75" t="n">
        <v>6490</v>
      </c>
      <c r="P22" s="76">
        <f>SUM(P19:P21)</f>
        <v/>
      </c>
      <c r="Q22" s="74" t="n"/>
      <c r="R22" s="77" t="n"/>
      <c r="S22" s="78" t="n"/>
    </row>
    <row r="23" ht="21" customHeight="1">
      <c r="A23" s="79" t="inlineStr">
        <is>
          <t>小城市</t>
        </is>
      </c>
      <c r="B23" s="69" t="n"/>
      <c r="C23" s="70" t="n"/>
      <c r="D23" s="71" t="n"/>
      <c r="E23" s="66" t="inlineStr">
        <is>
          <t>牛津</t>
        </is>
      </c>
      <c r="F23" s="67" t="n">
        <v>250</v>
      </c>
      <c r="G23" s="68" t="n"/>
      <c r="H23" s="69" t="n"/>
      <c r="I23" s="70" t="n"/>
      <c r="J23" s="71" t="n"/>
      <c r="K23" s="69" t="n"/>
      <c r="L23" s="70" t="n"/>
      <c r="M23" s="71" t="n"/>
      <c r="N23" s="66" t="inlineStr">
        <is>
          <t>牛津G</t>
        </is>
      </c>
      <c r="O23" s="67" t="n">
        <v>3140</v>
      </c>
      <c r="P23" s="68" t="n"/>
      <c r="Q23" s="69" t="n"/>
      <c r="R23" s="70" t="n"/>
      <c r="S23" s="71" t="n"/>
    </row>
    <row r="24" ht="21" customHeight="1">
      <c r="A24" s="72" t="n"/>
      <c r="B24" s="69" t="n"/>
      <c r="C24" s="70" t="n"/>
      <c r="D24" s="71" t="n"/>
      <c r="E24" s="66" t="inlineStr">
        <is>
          <t>小城</t>
        </is>
      </c>
      <c r="F24" s="67" t="n">
        <v>500</v>
      </c>
      <c r="G24" s="68" t="n"/>
      <c r="H24" s="69" t="n"/>
      <c r="I24" s="70" t="n"/>
      <c r="J24" s="71" t="n"/>
      <c r="K24" s="69" t="n"/>
      <c r="L24" s="70" t="n"/>
      <c r="M24" s="71" t="n"/>
      <c r="N24" s="66" t="inlineStr">
        <is>
          <t>小城G</t>
        </is>
      </c>
      <c r="O24" s="67" t="n">
        <v>3035</v>
      </c>
      <c r="P24" s="68" t="n"/>
      <c r="Q24" s="69" t="n"/>
      <c r="R24" s="70" t="n"/>
      <c r="S24" s="71" t="n"/>
    </row>
    <row r="25" ht="21" customHeight="1">
      <c r="A25" s="72" t="n"/>
      <c r="B25" s="69" t="n"/>
      <c r="C25" s="70" t="n"/>
      <c r="D25" s="71" t="n"/>
      <c r="E25" s="69" t="n"/>
      <c r="F25" s="70" t="n"/>
      <c r="G25" s="71" t="n"/>
      <c r="H25" s="69" t="n"/>
      <c r="I25" s="70" t="n"/>
      <c r="J25" s="71" t="n"/>
      <c r="K25" s="69" t="n"/>
      <c r="L25" s="70" t="n"/>
      <c r="M25" s="71" t="n"/>
      <c r="N25" s="66" t="inlineStr">
        <is>
          <t>三日月G</t>
        </is>
      </c>
      <c r="O25" s="67" t="n">
        <v>2505</v>
      </c>
      <c r="P25" s="68" t="n"/>
      <c r="Q25" s="69" t="n"/>
      <c r="R25" s="70" t="n"/>
      <c r="S25" s="71" t="n"/>
    </row>
    <row r="26" ht="21" customHeight="1">
      <c r="A26" s="73" t="inlineStr">
        <is>
          <t>地区計</t>
        </is>
      </c>
      <c r="B26" s="74" t="n"/>
      <c r="C26" s="77" t="n"/>
      <c r="D26" s="78" t="n"/>
      <c r="E26" s="74" t="n"/>
      <c r="F26" s="75" t="n">
        <v>750</v>
      </c>
      <c r="G26" s="76">
        <f>SUM(G23:G24)</f>
        <v/>
      </c>
      <c r="H26" s="74" t="n"/>
      <c r="I26" s="77" t="n"/>
      <c r="J26" s="78" t="n"/>
      <c r="K26" s="74" t="n"/>
      <c r="L26" s="77" t="n"/>
      <c r="M26" s="78" t="n"/>
      <c r="N26" s="74" t="n"/>
      <c r="O26" s="75" t="n">
        <v>8680</v>
      </c>
      <c r="P26" s="76">
        <f>SUM(P23:P25)</f>
        <v/>
      </c>
      <c r="Q26" s="74" t="n"/>
      <c r="R26" s="77" t="n"/>
      <c r="S26" s="78" t="n"/>
    </row>
    <row r="27" ht="21" customHeight="1">
      <c r="A27" s="79" t="inlineStr">
        <is>
          <t>嬉野市</t>
        </is>
      </c>
      <c r="B27" s="69" t="n"/>
      <c r="C27" s="70" t="n"/>
      <c r="D27" s="71" t="n"/>
      <c r="E27" s="66" t="inlineStr">
        <is>
          <t>嬉野</t>
        </is>
      </c>
      <c r="F27" s="67" t="n">
        <v>825</v>
      </c>
      <c r="G27" s="68" t="n"/>
      <c r="H27" s="69" t="n"/>
      <c r="I27" s="70" t="n"/>
      <c r="J27" s="71" t="n"/>
      <c r="K27" s="66" t="inlineStr">
        <is>
          <t>嬉野東G</t>
        </is>
      </c>
      <c r="L27" s="67" t="n">
        <v>1385</v>
      </c>
      <c r="M27" s="68" t="n"/>
      <c r="N27" s="66" t="inlineStr">
        <is>
          <t>塩田G</t>
        </is>
      </c>
      <c r="O27" s="67" t="n">
        <v>1990</v>
      </c>
      <c r="P27" s="68" t="n"/>
      <c r="Q27" s="69" t="n"/>
      <c r="R27" s="70" t="n"/>
      <c r="S27" s="71" t="n"/>
    </row>
    <row r="28" ht="21" customHeight="1">
      <c r="A28" s="72" t="n"/>
      <c r="B28" s="69" t="n"/>
      <c r="C28" s="70" t="n"/>
      <c r="D28" s="71" t="n"/>
      <c r="E28" s="69" t="n"/>
      <c r="F28" s="70" t="n"/>
      <c r="G28" s="71" t="n"/>
      <c r="H28" s="69" t="n"/>
      <c r="I28" s="70" t="n"/>
      <c r="J28" s="71" t="n"/>
      <c r="K28" s="69" t="n"/>
      <c r="L28" s="70" t="n"/>
      <c r="M28" s="71" t="n"/>
      <c r="N28" s="66" t="inlineStr">
        <is>
          <t>嬉野中央</t>
        </is>
      </c>
      <c r="O28" s="67" t="n">
        <v>1740</v>
      </c>
      <c r="P28" s="68" t="n"/>
      <c r="Q28" s="69" t="n"/>
      <c r="R28" s="70" t="n"/>
      <c r="S28" s="71" t="n"/>
    </row>
    <row r="29" ht="21" customHeight="1">
      <c r="A29" s="73" t="inlineStr">
        <is>
          <t>地区計</t>
        </is>
      </c>
      <c r="B29" s="74" t="n"/>
      <c r="C29" s="77" t="n"/>
      <c r="D29" s="78" t="n"/>
      <c r="E29" s="74" t="n"/>
      <c r="F29" s="75" t="n">
        <v>825</v>
      </c>
      <c r="G29" s="76">
        <f>SUM(G27:G27)</f>
        <v/>
      </c>
      <c r="H29" s="74" t="n"/>
      <c r="I29" s="77" t="n"/>
      <c r="J29" s="78" t="n"/>
      <c r="K29" s="74" t="n"/>
      <c r="L29" s="75" t="n">
        <v>1385</v>
      </c>
      <c r="M29" s="76">
        <f>SUM(M27:M27)</f>
        <v/>
      </c>
      <c r="N29" s="74" t="n"/>
      <c r="O29" s="75" t="n">
        <v>3730</v>
      </c>
      <c r="P29" s="76">
        <f>SUM(P27:P28)</f>
        <v/>
      </c>
      <c r="Q29" s="74" t="n"/>
      <c r="R29" s="77" t="n"/>
      <c r="S29" s="78" t="n"/>
    </row>
    <row r="30" ht="21" customHeight="1">
      <c r="A30" s="79" t="inlineStr">
        <is>
          <t>神埼市</t>
        </is>
      </c>
      <c r="B30" s="69" t="n"/>
      <c r="C30" s="70" t="n"/>
      <c r="D30" s="71" t="n"/>
      <c r="E30" s="66" t="inlineStr">
        <is>
          <t>神埼・千代田</t>
        </is>
      </c>
      <c r="F30" s="67" t="n">
        <v>430</v>
      </c>
      <c r="G30" s="68" t="n"/>
      <c r="H30" s="69" t="n"/>
      <c r="I30" s="70" t="n"/>
      <c r="J30" s="71" t="n"/>
      <c r="K30" s="69" t="n"/>
      <c r="L30" s="70" t="n"/>
      <c r="M30" s="71" t="n"/>
      <c r="N30" s="66" t="inlineStr">
        <is>
          <t>千代田G</t>
        </is>
      </c>
      <c r="O30" s="67" t="n">
        <v>2385</v>
      </c>
      <c r="P30" s="68" t="n"/>
      <c r="Q30" s="69" t="n"/>
      <c r="R30" s="70" t="n"/>
      <c r="S30" s="71" t="n"/>
    </row>
    <row r="31" ht="21" customHeight="1">
      <c r="A31" s="72" t="n"/>
      <c r="B31" s="69" t="n"/>
      <c r="C31" s="70" t="n"/>
      <c r="D31" s="71" t="n"/>
      <c r="E31" s="69" t="n"/>
      <c r="F31" s="70" t="n"/>
      <c r="G31" s="71" t="n"/>
      <c r="H31" s="69" t="n"/>
      <c r="I31" s="70" t="n"/>
      <c r="J31" s="71" t="n"/>
      <c r="K31" s="69" t="n"/>
      <c r="L31" s="70" t="n"/>
      <c r="M31" s="71" t="n"/>
      <c r="N31" s="66" t="inlineStr">
        <is>
          <t>神埼G</t>
        </is>
      </c>
      <c r="O31" s="67" t="n">
        <v>3345</v>
      </c>
      <c r="P31" s="68" t="n"/>
      <c r="Q31" s="69" t="n"/>
      <c r="R31" s="70" t="n"/>
      <c r="S31" s="71" t="n"/>
    </row>
    <row r="32" ht="21" customHeight="1">
      <c r="A32" s="72" t="n"/>
      <c r="B32" s="69" t="n"/>
      <c r="C32" s="70" t="n"/>
      <c r="D32" s="71" t="n"/>
      <c r="E32" s="69" t="n"/>
      <c r="F32" s="70" t="n"/>
      <c r="G32" s="71" t="n"/>
      <c r="H32" s="69" t="n"/>
      <c r="I32" s="70" t="n"/>
      <c r="J32" s="71" t="n"/>
      <c r="K32" s="69" t="n"/>
      <c r="L32" s="70" t="n"/>
      <c r="M32" s="71" t="n"/>
      <c r="N32" s="66" t="inlineStr">
        <is>
          <t>背振G</t>
        </is>
      </c>
      <c r="O32" s="67" t="n">
        <v>315</v>
      </c>
      <c r="P32" s="68" t="n"/>
      <c r="Q32" s="69" t="n"/>
      <c r="R32" s="70" t="n"/>
      <c r="S32" s="71" t="n"/>
    </row>
    <row r="33" ht="21" customHeight="1">
      <c r="A33" s="73" t="inlineStr">
        <is>
          <t>地区計</t>
        </is>
      </c>
      <c r="B33" s="74" t="n"/>
      <c r="C33" s="77" t="n"/>
      <c r="D33" s="78" t="n"/>
      <c r="E33" s="74" t="n"/>
      <c r="F33" s="75" t="n">
        <v>430</v>
      </c>
      <c r="G33" s="76">
        <f>SUM(G30:G30)</f>
        <v/>
      </c>
      <c r="H33" s="74" t="n"/>
      <c r="I33" s="77" t="n"/>
      <c r="J33" s="78" t="n"/>
      <c r="K33" s="74" t="n"/>
      <c r="L33" s="77" t="n"/>
      <c r="M33" s="78" t="n"/>
      <c r="N33" s="74" t="n"/>
      <c r="O33" s="75" t="n">
        <v>6045</v>
      </c>
      <c r="P33" s="76">
        <f>SUM(P30:P32)</f>
        <v/>
      </c>
      <c r="Q33" s="74" t="n"/>
      <c r="R33" s="77" t="n"/>
      <c r="S33" s="78" t="n"/>
    </row>
    <row r="34" ht="21" customHeight="1">
      <c r="A34" s="79" t="inlineStr">
        <is>
          <t>神埼郡</t>
        </is>
      </c>
      <c r="B34" s="69" t="n"/>
      <c r="C34" s="70" t="n"/>
      <c r="D34" s="71" t="n"/>
      <c r="E34" s="66" t="inlineStr">
        <is>
          <t>吉野ヶ里</t>
        </is>
      </c>
      <c r="F34" s="67" t="n">
        <v>1010</v>
      </c>
      <c r="G34" s="68" t="n"/>
      <c r="H34" s="69" t="n"/>
      <c r="I34" s="70" t="n"/>
      <c r="J34" s="71" t="n"/>
      <c r="K34" s="69" t="n"/>
      <c r="L34" s="70" t="n"/>
      <c r="M34" s="71" t="n"/>
      <c r="N34" s="66" t="inlineStr">
        <is>
          <t>吉野ヶ里G</t>
        </is>
      </c>
      <c r="O34" s="67" t="n">
        <v>2130</v>
      </c>
      <c r="P34" s="68" t="n"/>
      <c r="Q34" s="69" t="n"/>
      <c r="R34" s="70" t="n"/>
      <c r="S34" s="71" t="n"/>
    </row>
    <row r="35" ht="21" customHeight="1">
      <c r="A35" s="73" t="inlineStr">
        <is>
          <t>地区計</t>
        </is>
      </c>
      <c r="B35" s="74" t="n"/>
      <c r="C35" s="77" t="n"/>
      <c r="D35" s="78" t="n"/>
      <c r="E35" s="74" t="n"/>
      <c r="F35" s="75" t="n">
        <v>1010</v>
      </c>
      <c r="G35" s="76">
        <f>SUM(G34:G34)</f>
        <v/>
      </c>
      <c r="H35" s="74" t="n"/>
      <c r="I35" s="77" t="n"/>
      <c r="J35" s="78" t="n"/>
      <c r="K35" s="74" t="n"/>
      <c r="L35" s="77" t="n"/>
      <c r="M35" s="78" t="n"/>
      <c r="N35" s="74" t="n"/>
      <c r="O35" s="75" t="n">
        <v>2130</v>
      </c>
      <c r="P35" s="76">
        <f>SUM(P34:P34)</f>
        <v/>
      </c>
      <c r="Q35" s="74" t="n"/>
      <c r="R35" s="77" t="n"/>
      <c r="S35" s="78" t="n"/>
    </row>
    <row r="36" ht="21" customHeight="1">
      <c r="A36" s="79" t="inlineStr">
        <is>
          <t>東松浦郡</t>
        </is>
      </c>
      <c r="B36" s="69" t="n"/>
      <c r="C36" s="70" t="n"/>
      <c r="D36" s="71" t="n"/>
      <c r="E36" s="69" t="n"/>
      <c r="F36" s="70" t="n"/>
      <c r="G36" s="71" t="n"/>
      <c r="H36" s="69" t="n"/>
      <c r="I36" s="70" t="n"/>
      <c r="J36" s="71" t="n"/>
      <c r="K36" s="69" t="n"/>
      <c r="L36" s="70" t="n"/>
      <c r="M36" s="71" t="n"/>
      <c r="N36" s="66" t="inlineStr">
        <is>
          <t>有浦G</t>
        </is>
      </c>
      <c r="O36" s="67" t="n">
        <v>1140</v>
      </c>
      <c r="P36" s="68" t="n"/>
      <c r="Q36" s="69" t="n"/>
      <c r="R36" s="70" t="n"/>
      <c r="S36" s="71" t="n"/>
    </row>
    <row r="37" ht="21" customHeight="1">
      <c r="A37" s="73" t="inlineStr">
        <is>
          <t>地区計</t>
        </is>
      </c>
      <c r="B37" s="74" t="n"/>
      <c r="C37" s="77" t="n"/>
      <c r="D37" s="78" t="n"/>
      <c r="E37" s="74" t="n"/>
      <c r="F37" s="77" t="n"/>
      <c r="G37" s="78" t="n"/>
      <c r="H37" s="74" t="n"/>
      <c r="I37" s="77" t="n"/>
      <c r="J37" s="78" t="n"/>
      <c r="K37" s="74" t="n"/>
      <c r="L37" s="77" t="n"/>
      <c r="M37" s="78" t="n"/>
      <c r="N37" s="74" t="n"/>
      <c r="O37" s="75" t="n">
        <v>1140</v>
      </c>
      <c r="P37" s="76">
        <f>SUM(P36:P36)</f>
        <v/>
      </c>
      <c r="Q37" s="74" t="n"/>
      <c r="R37" s="77" t="n"/>
      <c r="S37" s="78" t="n"/>
    </row>
    <row r="38" ht="21" customHeight="1">
      <c r="A38" s="80" t="inlineStr">
        <is>
          <t>ページ計</t>
        </is>
      </c>
      <c r="B38" s="81" t="n"/>
      <c r="C38" s="82" t="n"/>
      <c r="D38" s="83">
        <f>SUM(D12:D37)/2</f>
        <v/>
      </c>
      <c r="E38" s="81" t="n"/>
      <c r="F38" s="82" t="n">
        <v>3765</v>
      </c>
      <c r="G38" s="83">
        <f>SUM(G12:G37)/2</f>
        <v/>
      </c>
      <c r="H38" s="81" t="n"/>
      <c r="I38" s="82" t="n"/>
      <c r="J38" s="83">
        <f>SUM(J12:J37)/2</f>
        <v/>
      </c>
      <c r="K38" s="81" t="n"/>
      <c r="L38" s="82" t="n">
        <v>1385</v>
      </c>
      <c r="M38" s="83">
        <f>SUM(M12:M37)/2</f>
        <v/>
      </c>
      <c r="N38" s="81" t="n"/>
      <c r="O38" s="82" t="n">
        <v>37925</v>
      </c>
      <c r="P38" s="83">
        <f>SUM(P12:P37)/2</f>
        <v/>
      </c>
      <c r="Q38" s="81" t="n"/>
      <c r="R38" s="82" t="n"/>
      <c r="S38" s="83">
        <f>SUM(S12:S37)/2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S2"/>
    <mergeCell ref="O7:S7"/>
    <mergeCell ref="O8:S8"/>
    <mergeCell ref="I7:M7"/>
    <mergeCell ref="I8:M8"/>
    <mergeCell ref="C7:G7"/>
    <mergeCell ref="C8:G8"/>
    <mergeCell ref="B10:D10"/>
    <mergeCell ref="E10:G10"/>
    <mergeCell ref="H10:J10"/>
    <mergeCell ref="K10:M10"/>
    <mergeCell ref="N10:P10"/>
    <mergeCell ref="Q10:S10"/>
  </mergeCells>
  <dataValidations count="27">
    <dataValidation sqref="G12" showErrorMessage="1" showInputMessage="1" allowBlank="0" type="whole" operator="lessThanOrEqual">
      <formula1>600</formula1>
    </dataValidation>
    <dataValidation sqref="G13" showErrorMessage="1" showInputMessage="1" allowBlank="0" type="whole" operator="lessThanOrEqual">
      <formula1>150</formula1>
    </dataValidation>
    <dataValidation sqref="P12" showErrorMessage="1" showInputMessage="1" allowBlank="0" type="whole" operator="lessThanOrEqual">
      <formula1>2535</formula1>
    </dataValidation>
    <dataValidation sqref="P13" showErrorMessage="1" showInputMessage="1" allowBlank="0" type="whole" operator="lessThanOrEqual">
      <formula1>2115</formula1>
    </dataValidation>
    <dataValidation sqref="P14" showErrorMessage="1" showInputMessage="1" allowBlank="0" type="whole" operator="lessThanOrEqual">
      <formula1>835</formula1>
    </dataValidation>
    <dataValidation sqref="P15" showErrorMessage="1" showInputMessage="1" allowBlank="0" type="whole" operator="lessThanOrEqual">
      <formula1>895</formula1>
    </dataValidation>
    <dataValidation sqref="P16" showErrorMessage="1" showInputMessage="1" allowBlank="0" type="whole" operator="lessThanOrEqual">
      <formula1>1965</formula1>
    </dataValidation>
    <dataValidation sqref="P17" showErrorMessage="1" showInputMessage="1" allowBlank="0" type="whole" operator="lessThanOrEqual">
      <formula1>1365</formula1>
    </dataValidation>
    <dataValidation sqref="P19" showErrorMessage="1" showInputMessage="1" allowBlank="0" type="whole" operator="lessThanOrEqual">
      <formula1>2295</formula1>
    </dataValidation>
    <dataValidation sqref="P20" showErrorMessage="1" showInputMessage="1" allowBlank="0" type="whole" operator="lessThanOrEqual">
      <formula1>2315</formula1>
    </dataValidation>
    <dataValidation sqref="P21" showErrorMessage="1" showInputMessage="1" allowBlank="0" type="whole" operator="lessThanOrEqual">
      <formula1>1880</formula1>
    </dataValidation>
    <dataValidation sqref="G23" showErrorMessage="1" showInputMessage="1" allowBlank="0" type="whole" operator="lessThanOrEqual">
      <formula1>250</formula1>
    </dataValidation>
    <dataValidation sqref="G24" showErrorMessage="1" showInputMessage="1" allowBlank="0" type="whole" operator="lessThanOrEqual">
      <formula1>500</formula1>
    </dataValidation>
    <dataValidation sqref="P23" showErrorMessage="1" showInputMessage="1" allowBlank="0" type="whole" operator="lessThanOrEqual">
      <formula1>3140</formula1>
    </dataValidation>
    <dataValidation sqref="P24" showErrorMessage="1" showInputMessage="1" allowBlank="0" type="whole" operator="lessThanOrEqual">
      <formula1>3035</formula1>
    </dataValidation>
    <dataValidation sqref="P25" showErrorMessage="1" showInputMessage="1" allowBlank="0" type="whole" operator="lessThanOrEqual">
      <formula1>2505</formula1>
    </dataValidation>
    <dataValidation sqref="G27" showErrorMessage="1" showInputMessage="1" allowBlank="0" type="whole" operator="lessThanOrEqual">
      <formula1>825</formula1>
    </dataValidation>
    <dataValidation sqref="M27" showErrorMessage="1" showInputMessage="1" allowBlank="0" type="whole" operator="lessThanOrEqual">
      <formula1>1385</formula1>
    </dataValidation>
    <dataValidation sqref="P27" showErrorMessage="1" showInputMessage="1" allowBlank="0" type="whole" operator="lessThanOrEqual">
      <formula1>1990</formula1>
    </dataValidation>
    <dataValidation sqref="P28" showErrorMessage="1" showInputMessage="1" allowBlank="0" type="whole" operator="lessThanOrEqual">
      <formula1>1740</formula1>
    </dataValidation>
    <dataValidation sqref="G30" showErrorMessage="1" showInputMessage="1" allowBlank="0" type="whole" operator="lessThanOrEqual">
      <formula1>430</formula1>
    </dataValidation>
    <dataValidation sqref="P30" showErrorMessage="1" showInputMessage="1" allowBlank="0" type="whole" operator="lessThanOrEqual">
      <formula1>2385</formula1>
    </dataValidation>
    <dataValidation sqref="P31" showErrorMessage="1" showInputMessage="1" allowBlank="0" type="whole" operator="lessThanOrEqual">
      <formula1>3345</formula1>
    </dataValidation>
    <dataValidation sqref="P32" showErrorMessage="1" showInputMessage="1" allowBlank="0" type="whole" operator="lessThanOrEqual">
      <formula1>315</formula1>
    </dataValidation>
    <dataValidation sqref="G34" showErrorMessage="1" showInputMessage="1" allowBlank="0" type="whole" operator="lessThanOrEqual">
      <formula1>1010</formula1>
    </dataValidation>
    <dataValidation sqref="P34" showErrorMessage="1" showInputMessage="1" allowBlank="0" type="whole" operator="lessThanOrEqual">
      <formula1>2130</formula1>
    </dataValidation>
    <dataValidation sqref="P36" showErrorMessage="1" showInputMessage="1" allowBlank="0" type="whole" operator="lessThanOrEqual">
      <formula1>1140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>
  <sheetPr>
    <outlinePr summaryBelow="1" summaryRight="1"/>
    <pageSetUpPr fitToPage="1"/>
  </sheetPr>
  <dimension ref="A1:S23"/>
  <sheetViews>
    <sheetView zoomScale="80" workbookViewId="0">
      <pane xSplit="1" ySplit="11" topLeftCell="B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2" max="2"/>
    <col width="10" customWidth="1" min="3" max="3"/>
    <col width="10" customWidth="1" min="4" max="4"/>
    <col width="15" customWidth="1" min="5" max="5"/>
    <col width="10" customWidth="1" min="6" max="6"/>
    <col width="10" customWidth="1" min="7" max="7"/>
    <col width="15" customWidth="1" min="8" max="8"/>
    <col width="10" customWidth="1" min="9" max="9"/>
    <col width="10" customWidth="1" min="10" max="10"/>
    <col width="15" customWidth="1" min="11" max="11"/>
    <col width="10" customWidth="1" min="12" max="12"/>
    <col width="10" customWidth="1" min="13" max="13"/>
    <col width="15" customWidth="1" min="14" max="14"/>
    <col width="10" customWidth="1" min="15" max="15"/>
    <col width="10" customWidth="1" min="16" max="16"/>
    <col width="15" customWidth="1" min="17" max="17"/>
    <col width="10" customWidth="1" min="18" max="18"/>
    <col width="10" customWidth="1" min="19" max="19"/>
  </cols>
  <sheetData>
    <row r="1">
      <c r="S1" s="22" t="inlineStr">
        <is>
          <t>作成日：2024年03月25日</t>
        </is>
      </c>
    </row>
    <row r="2">
      <c r="A2" s="23" t="inlineStr">
        <is>
          <t>配布明細書</t>
        </is>
      </c>
    </row>
    <row r="3">
      <c r="S3" s="22" t="inlineStr">
        <is>
          <t>朝日オリコミ西部株式会社</t>
        </is>
      </c>
    </row>
    <row r="4">
      <c r="S4" s="22" t="inlineStr">
        <is>
          <t>本社</t>
        </is>
      </c>
    </row>
    <row r="5">
      <c r="S5" s="22" t="inlineStr">
        <is>
          <t>TEL：092-526-1231　　FAX：092-524-5751</t>
        </is>
      </c>
    </row>
    <row r="7" ht="27" customHeight="1">
      <c r="B7" s="47" t="inlineStr">
        <is>
          <t>広告主</t>
        </is>
      </c>
      <c r="C7" s="48">
        <f>IF(ISBLANK(申込情報入力!B6),"",申込情報入力!B6)</f>
        <v/>
      </c>
      <c r="D7" s="49" t="n"/>
      <c r="E7" s="49" t="n"/>
      <c r="F7" s="49" t="n"/>
      <c r="G7" s="50" t="n"/>
      <c r="H7" s="26" t="inlineStr">
        <is>
          <t>折込日</t>
        </is>
      </c>
      <c r="I7" s="51">
        <f>IF(ISBLANK(申込情報入力!D6),"",申込情報入力!D6)</f>
        <v/>
      </c>
      <c r="J7" s="49" t="n"/>
      <c r="K7" s="49" t="n"/>
      <c r="L7" s="49" t="n"/>
      <c r="M7" s="50" t="n"/>
      <c r="N7" s="26" t="inlineStr">
        <is>
          <t>総配布数</t>
        </is>
      </c>
      <c r="O7" s="52">
        <f>集計表!L8</f>
        <v/>
      </c>
      <c r="P7" s="49" t="n"/>
      <c r="Q7" s="49" t="n"/>
      <c r="R7" s="49" t="n"/>
      <c r="S7" s="50" t="n"/>
    </row>
    <row r="8" ht="27" customHeight="1">
      <c r="B8" s="53" t="inlineStr">
        <is>
          <t>タイトル</t>
        </is>
      </c>
      <c r="C8" s="54">
        <f>IF(ISBLANK(申込情報入力!B7),"",申込情報入力!B7)</f>
        <v/>
      </c>
      <c r="D8" s="55" t="n"/>
      <c r="E8" s="55" t="n"/>
      <c r="F8" s="55" t="n"/>
      <c r="G8" s="56" t="n"/>
      <c r="H8" s="54" t="inlineStr">
        <is>
          <t>サイズ</t>
        </is>
      </c>
      <c r="I8" s="54">
        <f>IF(ISBLANK(申込情報入力!D7),"",申込情報入力!D7)</f>
        <v/>
      </c>
      <c r="J8" s="55" t="n"/>
      <c r="K8" s="55" t="n"/>
      <c r="L8" s="55" t="n"/>
      <c r="M8" s="56" t="n"/>
      <c r="N8" s="54" t="inlineStr">
        <is>
          <t>請求先</t>
        </is>
      </c>
      <c r="O8" s="57">
        <f>IF(ISBLANK(申込情報入力!B11),"",申込情報入力!B11)</f>
        <v/>
      </c>
      <c r="P8" s="55" t="n"/>
      <c r="Q8" s="55" t="n"/>
      <c r="R8" s="55" t="n"/>
      <c r="S8" s="56" t="n"/>
    </row>
    <row r="10" ht="21" customHeight="1">
      <c r="A10" s="58" t="n"/>
      <c r="B10" s="59" t="inlineStr">
        <is>
          <t>朝日新聞</t>
        </is>
      </c>
      <c r="C10" s="60" t="n"/>
      <c r="D10" s="37" t="n"/>
      <c r="E10" s="59" t="inlineStr">
        <is>
          <t>読売新聞</t>
        </is>
      </c>
      <c r="F10" s="60" t="n"/>
      <c r="G10" s="37" t="n"/>
      <c r="H10" s="59" t="inlineStr">
        <is>
          <t>毎日新聞</t>
        </is>
      </c>
      <c r="I10" s="60" t="n"/>
      <c r="J10" s="37" t="n"/>
      <c r="K10" s="59" t="inlineStr">
        <is>
          <t>西日本新聞</t>
        </is>
      </c>
      <c r="L10" s="60" t="n"/>
      <c r="M10" s="37" t="n"/>
      <c r="N10" s="59" t="inlineStr">
        <is>
          <t>佐賀新聞</t>
        </is>
      </c>
      <c r="O10" s="60" t="n"/>
      <c r="P10" s="37" t="n"/>
      <c r="Q10" s="59" t="n"/>
      <c r="R10" s="60" t="n"/>
      <c r="S10" s="37" t="n"/>
    </row>
    <row r="11" ht="21" customHeight="1">
      <c r="A11" s="61" t="n"/>
      <c r="B11" s="62" t="inlineStr">
        <is>
          <t>販売店名</t>
        </is>
      </c>
      <c r="C11" s="63" t="inlineStr">
        <is>
          <t>折込部数</t>
        </is>
      </c>
      <c r="D11" s="64" t="inlineStr">
        <is>
          <t>配布数</t>
        </is>
      </c>
      <c r="E11" s="62" t="inlineStr">
        <is>
          <t>販売店名</t>
        </is>
      </c>
      <c r="F11" s="63" t="inlineStr">
        <is>
          <t>折込部数</t>
        </is>
      </c>
      <c r="G11" s="64" t="inlineStr">
        <is>
          <t>配布数</t>
        </is>
      </c>
      <c r="H11" s="62" t="inlineStr">
        <is>
          <t>販売店名</t>
        </is>
      </c>
      <c r="I11" s="63" t="inlineStr">
        <is>
          <t>折込部数</t>
        </is>
      </c>
      <c r="J11" s="64" t="inlineStr">
        <is>
          <t>配布数</t>
        </is>
      </c>
      <c r="K11" s="62" t="inlineStr">
        <is>
          <t>販売店名</t>
        </is>
      </c>
      <c r="L11" s="63" t="inlineStr">
        <is>
          <t>折込部数</t>
        </is>
      </c>
      <c r="M11" s="64" t="inlineStr">
        <is>
          <t>配布数</t>
        </is>
      </c>
      <c r="N11" s="62" t="inlineStr">
        <is>
          <t>販売店名</t>
        </is>
      </c>
      <c r="O11" s="63" t="inlineStr">
        <is>
          <t>折込部数</t>
        </is>
      </c>
      <c r="P11" s="64" t="inlineStr">
        <is>
          <t>配布数</t>
        </is>
      </c>
      <c r="Q11" s="62" t="inlineStr">
        <is>
          <t>販売店名</t>
        </is>
      </c>
      <c r="R11" s="63" t="inlineStr">
        <is>
          <t>折込部数</t>
        </is>
      </c>
      <c r="S11" s="64" t="inlineStr">
        <is>
          <t>配布数</t>
        </is>
      </c>
    </row>
    <row r="12" ht="21" customHeight="1">
      <c r="A12" s="65" t="inlineStr">
        <is>
          <t>西松浦郡</t>
        </is>
      </c>
      <c r="B12" s="69" t="n"/>
      <c r="C12" s="70" t="n"/>
      <c r="D12" s="71" t="n"/>
      <c r="E12" s="66" t="inlineStr">
        <is>
          <t>有田</t>
        </is>
      </c>
      <c r="F12" s="67" t="n">
        <v>550</v>
      </c>
      <c r="G12" s="68" t="n"/>
      <c r="H12" s="69" t="n"/>
      <c r="I12" s="70" t="n"/>
      <c r="J12" s="71" t="n"/>
      <c r="K12" s="66" t="inlineStr">
        <is>
          <t>佐賀有田G</t>
        </is>
      </c>
      <c r="L12" s="67" t="n">
        <v>1340</v>
      </c>
      <c r="M12" s="68" t="n"/>
      <c r="N12" s="66" t="inlineStr">
        <is>
          <t>有田</t>
        </is>
      </c>
      <c r="O12" s="67" t="n">
        <v>1310</v>
      </c>
      <c r="P12" s="68" t="n"/>
      <c r="Q12" s="69" t="n"/>
      <c r="R12" s="70" t="n"/>
      <c r="S12" s="71" t="n"/>
    </row>
    <row r="13" ht="21" customHeight="1">
      <c r="A13" s="72" t="n"/>
      <c r="B13" s="69" t="n"/>
      <c r="C13" s="70" t="n"/>
      <c r="D13" s="71" t="n"/>
      <c r="E13" s="69" t="n"/>
      <c r="F13" s="70" t="n"/>
      <c r="G13" s="71" t="n"/>
      <c r="H13" s="69" t="n"/>
      <c r="I13" s="70" t="n"/>
      <c r="J13" s="71" t="n"/>
      <c r="K13" s="69" t="n"/>
      <c r="L13" s="70" t="n"/>
      <c r="M13" s="71" t="n"/>
      <c r="N13" s="66" t="inlineStr">
        <is>
          <t>西有田G</t>
        </is>
      </c>
      <c r="O13" s="67" t="n">
        <v>1475</v>
      </c>
      <c r="P13" s="68" t="n"/>
      <c r="Q13" s="69" t="n"/>
      <c r="R13" s="70" t="n"/>
      <c r="S13" s="71" t="n"/>
    </row>
    <row r="14" ht="21" customHeight="1">
      <c r="A14" s="73" t="inlineStr">
        <is>
          <t>地区計</t>
        </is>
      </c>
      <c r="B14" s="74" t="n"/>
      <c r="C14" s="77" t="n"/>
      <c r="D14" s="78" t="n"/>
      <c r="E14" s="74" t="n"/>
      <c r="F14" s="75" t="n">
        <v>550</v>
      </c>
      <c r="G14" s="76">
        <f>SUM(G12:G12)</f>
        <v/>
      </c>
      <c r="H14" s="74" t="n"/>
      <c r="I14" s="77" t="n"/>
      <c r="J14" s="78" t="n"/>
      <c r="K14" s="74" t="n"/>
      <c r="L14" s="75" t="n">
        <v>1340</v>
      </c>
      <c r="M14" s="76">
        <f>SUM(M12:M12)</f>
        <v/>
      </c>
      <c r="N14" s="74" t="n"/>
      <c r="O14" s="75" t="n">
        <v>2785</v>
      </c>
      <c r="P14" s="76">
        <f>SUM(P12:P13)</f>
        <v/>
      </c>
      <c r="Q14" s="74" t="n"/>
      <c r="R14" s="77" t="n"/>
      <c r="S14" s="78" t="n"/>
    </row>
    <row r="15" ht="21" customHeight="1">
      <c r="A15" s="79" t="inlineStr">
        <is>
          <t>杵島郡</t>
        </is>
      </c>
      <c r="B15" s="69" t="n"/>
      <c r="C15" s="70" t="n"/>
      <c r="D15" s="71" t="n"/>
      <c r="E15" s="66" t="inlineStr">
        <is>
          <t>大町</t>
        </is>
      </c>
      <c r="F15" s="67" t="n">
        <v>200</v>
      </c>
      <c r="G15" s="68" t="n"/>
      <c r="H15" s="69" t="n"/>
      <c r="I15" s="70" t="n"/>
      <c r="J15" s="71" t="n"/>
      <c r="K15" s="69" t="n"/>
      <c r="L15" s="70" t="n"/>
      <c r="M15" s="71" t="n"/>
      <c r="N15" s="66" t="inlineStr">
        <is>
          <t>大町G</t>
        </is>
      </c>
      <c r="O15" s="67" t="n">
        <v>1275</v>
      </c>
      <c r="P15" s="68" t="n"/>
      <c r="Q15" s="69" t="n"/>
      <c r="R15" s="70" t="n"/>
      <c r="S15" s="71" t="n"/>
    </row>
    <row r="16" ht="21" customHeight="1">
      <c r="A16" s="72" t="n"/>
      <c r="B16" s="69" t="n"/>
      <c r="C16" s="70" t="n"/>
      <c r="D16" s="71" t="n"/>
      <c r="E16" s="66" t="inlineStr">
        <is>
          <t>江北</t>
        </is>
      </c>
      <c r="F16" s="67" t="n">
        <v>180</v>
      </c>
      <c r="G16" s="68" t="n"/>
      <c r="H16" s="69" t="n"/>
      <c r="I16" s="70" t="n"/>
      <c r="J16" s="71" t="n"/>
      <c r="K16" s="69" t="n"/>
      <c r="L16" s="70" t="n"/>
      <c r="M16" s="71" t="n"/>
      <c r="N16" s="66" t="inlineStr">
        <is>
          <t>江北G</t>
        </is>
      </c>
      <c r="O16" s="67" t="n">
        <v>2045</v>
      </c>
      <c r="P16" s="68" t="n"/>
      <c r="Q16" s="69" t="n"/>
      <c r="R16" s="70" t="n"/>
      <c r="S16" s="71" t="n"/>
    </row>
    <row r="17" ht="21" customHeight="1">
      <c r="A17" s="72" t="n"/>
      <c r="B17" s="69" t="n"/>
      <c r="C17" s="70" t="n"/>
      <c r="D17" s="71" t="n"/>
      <c r="E17" s="69" t="n"/>
      <c r="F17" s="70" t="n"/>
      <c r="G17" s="71" t="n"/>
      <c r="H17" s="69" t="n"/>
      <c r="I17" s="70" t="n"/>
      <c r="J17" s="71" t="n"/>
      <c r="K17" s="69" t="n"/>
      <c r="L17" s="70" t="n"/>
      <c r="M17" s="71" t="n"/>
      <c r="N17" s="66" t="inlineStr">
        <is>
          <t>白石須古G</t>
        </is>
      </c>
      <c r="O17" s="67" t="n">
        <v>580</v>
      </c>
      <c r="P17" s="68" t="n"/>
      <c r="Q17" s="69" t="n"/>
      <c r="R17" s="70" t="n"/>
      <c r="S17" s="71" t="n"/>
    </row>
    <row r="18" ht="21" customHeight="1">
      <c r="A18" s="72" t="n"/>
      <c r="B18" s="69" t="n"/>
      <c r="C18" s="70" t="n"/>
      <c r="D18" s="71" t="n"/>
      <c r="E18" s="69" t="n"/>
      <c r="F18" s="70" t="n"/>
      <c r="G18" s="71" t="n"/>
      <c r="H18" s="69" t="n"/>
      <c r="I18" s="70" t="n"/>
      <c r="J18" s="71" t="n"/>
      <c r="K18" s="69" t="n"/>
      <c r="L18" s="70" t="n"/>
      <c r="M18" s="71" t="n"/>
      <c r="N18" s="66" t="inlineStr">
        <is>
          <t>白石G</t>
        </is>
      </c>
      <c r="O18" s="67" t="n">
        <v>1975</v>
      </c>
      <c r="P18" s="68" t="n"/>
      <c r="Q18" s="69" t="n"/>
      <c r="R18" s="70" t="n"/>
      <c r="S18" s="71" t="n"/>
    </row>
    <row r="19" ht="21" customHeight="1">
      <c r="A19" s="72" t="n"/>
      <c r="B19" s="69" t="n"/>
      <c r="C19" s="70" t="n"/>
      <c r="D19" s="71" t="n"/>
      <c r="E19" s="69" t="n"/>
      <c r="F19" s="70" t="n"/>
      <c r="G19" s="71" t="n"/>
      <c r="H19" s="69" t="n"/>
      <c r="I19" s="70" t="n"/>
      <c r="J19" s="71" t="n"/>
      <c r="K19" s="69" t="n"/>
      <c r="L19" s="70" t="n"/>
      <c r="M19" s="71" t="n"/>
      <c r="N19" s="66" t="inlineStr">
        <is>
          <t>有明・福富G</t>
        </is>
      </c>
      <c r="O19" s="67" t="n">
        <v>3075</v>
      </c>
      <c r="P19" s="68" t="n"/>
      <c r="Q19" s="69" t="n"/>
      <c r="R19" s="70" t="n"/>
      <c r="S19" s="71" t="n"/>
    </row>
    <row r="20" ht="21" customHeight="1">
      <c r="A20" s="73" t="inlineStr">
        <is>
          <t>地区計</t>
        </is>
      </c>
      <c r="B20" s="74" t="n"/>
      <c r="C20" s="77" t="n"/>
      <c r="D20" s="78" t="n"/>
      <c r="E20" s="74" t="n"/>
      <c r="F20" s="75" t="n">
        <v>380</v>
      </c>
      <c r="G20" s="76">
        <f>SUM(G15:G16)</f>
        <v/>
      </c>
      <c r="H20" s="74" t="n"/>
      <c r="I20" s="77" t="n"/>
      <c r="J20" s="78" t="n"/>
      <c r="K20" s="74" t="n"/>
      <c r="L20" s="77" t="n"/>
      <c r="M20" s="78" t="n"/>
      <c r="N20" s="74" t="n"/>
      <c r="O20" s="75" t="n">
        <v>8950</v>
      </c>
      <c r="P20" s="76">
        <f>SUM(P15:P19)</f>
        <v/>
      </c>
      <c r="Q20" s="74" t="n"/>
      <c r="R20" s="77" t="n"/>
      <c r="S20" s="78" t="n"/>
    </row>
    <row r="21" ht="21" customHeight="1">
      <c r="A21" s="79" t="inlineStr">
        <is>
          <t>藤津郡</t>
        </is>
      </c>
      <c r="B21" s="69" t="n"/>
      <c r="C21" s="70" t="n"/>
      <c r="D21" s="71" t="n"/>
      <c r="E21" s="69" t="n"/>
      <c r="F21" s="70" t="n"/>
      <c r="G21" s="71" t="n"/>
      <c r="H21" s="69" t="n"/>
      <c r="I21" s="70" t="n"/>
      <c r="J21" s="71" t="n"/>
      <c r="K21" s="69" t="n"/>
      <c r="L21" s="70" t="n"/>
      <c r="M21" s="71" t="n"/>
      <c r="N21" s="66" t="inlineStr">
        <is>
          <t>太良G</t>
        </is>
      </c>
      <c r="O21" s="67" t="n">
        <v>1770</v>
      </c>
      <c r="P21" s="68" t="n"/>
      <c r="Q21" s="69" t="n"/>
      <c r="R21" s="70" t="n"/>
      <c r="S21" s="71" t="n"/>
    </row>
    <row r="22" ht="21" customHeight="1">
      <c r="A22" s="73" t="inlineStr">
        <is>
          <t>地区計</t>
        </is>
      </c>
      <c r="B22" s="74" t="n"/>
      <c r="C22" s="77" t="n"/>
      <c r="D22" s="78" t="n"/>
      <c r="E22" s="74" t="n"/>
      <c r="F22" s="77" t="n"/>
      <c r="G22" s="78" t="n"/>
      <c r="H22" s="74" t="n"/>
      <c r="I22" s="77" t="n"/>
      <c r="J22" s="78" t="n"/>
      <c r="K22" s="74" t="n"/>
      <c r="L22" s="77" t="n"/>
      <c r="M22" s="78" t="n"/>
      <c r="N22" s="74" t="n"/>
      <c r="O22" s="75" t="n">
        <v>1770</v>
      </c>
      <c r="P22" s="76">
        <f>SUM(P21:P21)</f>
        <v/>
      </c>
      <c r="Q22" s="74" t="n"/>
      <c r="R22" s="77" t="n"/>
      <c r="S22" s="78" t="n"/>
    </row>
    <row r="23" ht="21" customHeight="1">
      <c r="A23" s="80" t="inlineStr">
        <is>
          <t>ページ計</t>
        </is>
      </c>
      <c r="B23" s="81" t="n"/>
      <c r="C23" s="82" t="n"/>
      <c r="D23" s="83">
        <f>SUM(D12:D22)/2</f>
        <v/>
      </c>
      <c r="E23" s="81" t="n"/>
      <c r="F23" s="82" t="n">
        <v>930</v>
      </c>
      <c r="G23" s="83">
        <f>SUM(G12:G22)/2</f>
        <v/>
      </c>
      <c r="H23" s="81" t="n"/>
      <c r="I23" s="82" t="n"/>
      <c r="J23" s="83">
        <f>SUM(J12:J22)/2</f>
        <v/>
      </c>
      <c r="K23" s="81" t="n"/>
      <c r="L23" s="82" t="n">
        <v>1340</v>
      </c>
      <c r="M23" s="83">
        <f>SUM(M12:M22)/2</f>
        <v/>
      </c>
      <c r="N23" s="81" t="n"/>
      <c r="O23" s="82" t="n">
        <v>13505</v>
      </c>
      <c r="P23" s="83">
        <f>SUM(P12:P22)/2</f>
        <v/>
      </c>
      <c r="Q23" s="81" t="n"/>
      <c r="R23" s="82" t="n"/>
      <c r="S23" s="83">
        <f>SUM(S12:S22)/2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S2"/>
    <mergeCell ref="O7:S7"/>
    <mergeCell ref="O8:S8"/>
    <mergeCell ref="I7:M7"/>
    <mergeCell ref="I8:M8"/>
    <mergeCell ref="C7:G7"/>
    <mergeCell ref="C8:G8"/>
    <mergeCell ref="B10:D10"/>
    <mergeCell ref="E10:G10"/>
    <mergeCell ref="H10:J10"/>
    <mergeCell ref="K10:M10"/>
    <mergeCell ref="N10:P10"/>
    <mergeCell ref="Q10:S10"/>
  </mergeCells>
  <dataValidations count="12">
    <dataValidation sqref="G12" showErrorMessage="1" showInputMessage="1" allowBlank="0" type="whole" operator="lessThanOrEqual">
      <formula1>550</formula1>
    </dataValidation>
    <dataValidation sqref="M12" showErrorMessage="1" showInputMessage="1" allowBlank="0" type="whole" operator="lessThanOrEqual">
      <formula1>1340</formula1>
    </dataValidation>
    <dataValidation sqref="P12" showErrorMessage="1" showInputMessage="1" allowBlank="0" type="whole" operator="lessThanOrEqual">
      <formula1>1310</formula1>
    </dataValidation>
    <dataValidation sqref="P13" showErrorMessage="1" showInputMessage="1" allowBlank="0" type="whole" operator="lessThanOrEqual">
      <formula1>1475</formula1>
    </dataValidation>
    <dataValidation sqref="G15" showErrorMessage="1" showInputMessage="1" allowBlank="0" type="whole" operator="lessThanOrEqual">
      <formula1>200</formula1>
    </dataValidation>
    <dataValidation sqref="G16" showErrorMessage="1" showInputMessage="1" allowBlank="0" type="whole" operator="lessThanOrEqual">
      <formula1>180</formula1>
    </dataValidation>
    <dataValidation sqref="P15" showErrorMessage="1" showInputMessage="1" allowBlank="0" type="whole" operator="lessThanOrEqual">
      <formula1>1275</formula1>
    </dataValidation>
    <dataValidation sqref="P16" showErrorMessage="1" showInputMessage="1" allowBlank="0" type="whole" operator="lessThanOrEqual">
      <formula1>2045</formula1>
    </dataValidation>
    <dataValidation sqref="P17" showErrorMessage="1" showInputMessage="1" allowBlank="0" type="whole" operator="lessThanOrEqual">
      <formula1>580</formula1>
    </dataValidation>
    <dataValidation sqref="P18" showErrorMessage="1" showInputMessage="1" allowBlank="0" type="whole" operator="lessThanOrEqual">
      <formula1>1975</formula1>
    </dataValidation>
    <dataValidation sqref="P19" showErrorMessage="1" showInputMessage="1" allowBlank="0" type="whole" operator="lessThanOrEqual">
      <formula1>3075</formula1>
    </dataValidation>
    <dataValidation sqref="P21" showErrorMessage="1" showInputMessage="1" allowBlank="0" type="whole" operator="lessThanOrEqual">
      <formula1>1770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>
  <sheetPr>
    <outlinePr summaryBelow="1" summaryRight="1"/>
    <pageSetUpPr/>
  </sheetPr>
  <dimension ref="A1:O129"/>
  <sheetViews>
    <sheetView workbookViewId="0">
      <selection activeCell="A1" sqref="A1"/>
    </sheetView>
  </sheetViews>
  <sheetFormatPr baseColWidth="8" defaultRowHeight="15"/>
  <sheetData>
    <row r="1">
      <c r="A1" t="inlineStr">
        <is>
          <t>code_pref</t>
        </is>
      </c>
      <c r="B1" t="inlineStr">
        <is>
          <t>name_pref</t>
        </is>
      </c>
      <c r="C1" t="inlineStr">
        <is>
          <t>code_area</t>
        </is>
      </c>
      <c r="D1" t="inlineStr">
        <is>
          <t>name_area</t>
        </is>
      </c>
      <c r="E1" t="inlineStr">
        <is>
          <t>group_area</t>
        </is>
      </c>
      <c r="F1" t="inlineStr">
        <is>
          <t>order_area_display</t>
        </is>
      </c>
      <c r="G1" t="inlineStr">
        <is>
          <t>code_media</t>
        </is>
      </c>
      <c r="H1" t="inlineStr">
        <is>
          <t>name_media</t>
        </is>
      </c>
      <c r="I1" t="inlineStr">
        <is>
          <t>order_media_display</t>
        </is>
      </c>
      <c r="J1" t="inlineStr">
        <is>
          <t>code_store</t>
        </is>
      </c>
      <c r="K1" t="inlineStr">
        <is>
          <t>name_store</t>
        </is>
      </c>
      <c r="L1" t="inlineStr">
        <is>
          <t>order_store_display</t>
        </is>
      </c>
      <c r="M1" t="inlineStr">
        <is>
          <t>copies</t>
        </is>
      </c>
      <c r="N1" t="inlineStr">
        <is>
          <t>number_page</t>
        </is>
      </c>
      <c r="O1" t="inlineStr">
        <is>
          <t>ref_orders</t>
        </is>
      </c>
    </row>
    <row r="2">
      <c r="A2" t="inlineStr">
        <is>
          <t>41</t>
        </is>
      </c>
      <c r="B2" t="inlineStr">
        <is>
          <t>佐賀県</t>
        </is>
      </c>
      <c r="C2" t="inlineStr">
        <is>
          <t>41201</t>
        </is>
      </c>
      <c r="D2" t="inlineStr">
        <is>
          <t>佐賀市</t>
        </is>
      </c>
      <c r="E2" t="inlineStr">
        <is>
          <t>佐賀全地区</t>
        </is>
      </c>
      <c r="F2" t="inlineStr">
        <is>
          <t>41001</t>
        </is>
      </c>
      <c r="G2" t="inlineStr">
        <is>
          <t>01</t>
        </is>
      </c>
      <c r="H2" t="inlineStr">
        <is>
          <t>朝日新聞</t>
        </is>
      </c>
      <c r="I2" t="n">
        <v>1</v>
      </c>
      <c r="J2" t="inlineStr">
        <is>
          <t>4120101009</t>
        </is>
      </c>
      <c r="K2" t="inlineStr">
        <is>
          <t>佐賀中央G</t>
        </is>
      </c>
      <c r="L2" t="n">
        <v>15</v>
      </c>
      <c r="M2" t="n">
        <v>1830</v>
      </c>
      <c r="N2" t="n">
        <v>4101</v>
      </c>
      <c r="O2" t="inlineStr">
        <is>
          <t>佐賀市・鳥栖市,4,12</t>
        </is>
      </c>
    </row>
    <row r="3">
      <c r="A3" t="inlineStr">
        <is>
          <t>41</t>
        </is>
      </c>
      <c r="B3" t="inlineStr">
        <is>
          <t>佐賀県</t>
        </is>
      </c>
      <c r="C3" t="inlineStr">
        <is>
          <t>41201</t>
        </is>
      </c>
      <c r="D3" t="inlineStr">
        <is>
          <t>佐賀市</t>
        </is>
      </c>
      <c r="E3" t="inlineStr">
        <is>
          <t>佐賀全地区</t>
        </is>
      </c>
      <c r="F3" t="inlineStr">
        <is>
          <t>41001</t>
        </is>
      </c>
      <c r="G3" t="inlineStr">
        <is>
          <t>01</t>
        </is>
      </c>
      <c r="H3" t="inlineStr">
        <is>
          <t>朝日新聞</t>
        </is>
      </c>
      <c r="I3" t="n">
        <v>1</v>
      </c>
      <c r="J3" t="inlineStr">
        <is>
          <t>4120101005</t>
        </is>
      </c>
      <c r="K3" t="inlineStr">
        <is>
          <t>佐賀大和G</t>
        </is>
      </c>
      <c r="L3" t="n">
        <v>25</v>
      </c>
      <c r="M3" t="n">
        <v>855</v>
      </c>
      <c r="N3" t="n">
        <v>4101</v>
      </c>
      <c r="O3" t="inlineStr">
        <is>
          <t>佐賀市・鳥栖市,4,13</t>
        </is>
      </c>
    </row>
    <row r="4">
      <c r="A4" t="inlineStr">
        <is>
          <t>41</t>
        </is>
      </c>
      <c r="B4" t="inlineStr">
        <is>
          <t>佐賀県</t>
        </is>
      </c>
      <c r="C4" t="inlineStr">
        <is>
          <t>41201</t>
        </is>
      </c>
      <c r="D4" t="inlineStr">
        <is>
          <t>佐賀市</t>
        </is>
      </c>
      <c r="E4" t="inlineStr">
        <is>
          <t>佐賀全地区</t>
        </is>
      </c>
      <c r="F4" t="inlineStr">
        <is>
          <t>41001</t>
        </is>
      </c>
      <c r="G4" t="inlineStr">
        <is>
          <t>03</t>
        </is>
      </c>
      <c r="H4" t="inlineStr">
        <is>
          <t>読売新聞</t>
        </is>
      </c>
      <c r="I4" t="n">
        <v>2</v>
      </c>
      <c r="J4" t="inlineStr">
        <is>
          <t>4120103201</t>
        </is>
      </c>
      <c r="K4" t="inlineStr">
        <is>
          <t>栄城・西部</t>
        </is>
      </c>
      <c r="L4" t="n">
        <v>1</v>
      </c>
      <c r="M4" t="n">
        <v>1420</v>
      </c>
      <c r="N4" t="n">
        <v>4101</v>
      </c>
      <c r="O4" t="inlineStr">
        <is>
          <t>佐賀市・鳥栖市,7,12</t>
        </is>
      </c>
    </row>
    <row r="5">
      <c r="A5" t="inlineStr">
        <is>
          <t>41</t>
        </is>
      </c>
      <c r="B5" t="inlineStr">
        <is>
          <t>佐賀県</t>
        </is>
      </c>
      <c r="C5" t="inlineStr">
        <is>
          <t>41201</t>
        </is>
      </c>
      <c r="D5" t="inlineStr">
        <is>
          <t>佐賀市</t>
        </is>
      </c>
      <c r="E5" t="inlineStr">
        <is>
          <t>佐賀全地区</t>
        </is>
      </c>
      <c r="F5" t="inlineStr">
        <is>
          <t>41001</t>
        </is>
      </c>
      <c r="G5" t="inlineStr">
        <is>
          <t>03</t>
        </is>
      </c>
      <c r="H5" t="inlineStr">
        <is>
          <t>読売新聞</t>
        </is>
      </c>
      <c r="I5" t="n">
        <v>2</v>
      </c>
      <c r="J5" t="inlineStr">
        <is>
          <t>4120103202</t>
        </is>
      </c>
      <c r="K5" t="inlineStr">
        <is>
          <t>佐賀東部</t>
        </is>
      </c>
      <c r="L5" t="n">
        <v>5</v>
      </c>
      <c r="M5" t="n">
        <v>360</v>
      </c>
      <c r="N5" t="n">
        <v>4101</v>
      </c>
      <c r="O5" t="inlineStr">
        <is>
          <t>佐賀市・鳥栖市,7,13</t>
        </is>
      </c>
    </row>
    <row r="6">
      <c r="A6" t="inlineStr">
        <is>
          <t>41</t>
        </is>
      </c>
      <c r="B6" t="inlineStr">
        <is>
          <t>佐賀県</t>
        </is>
      </c>
      <c r="C6" t="inlineStr">
        <is>
          <t>41201</t>
        </is>
      </c>
      <c r="D6" t="inlineStr">
        <is>
          <t>佐賀市</t>
        </is>
      </c>
      <c r="E6" t="inlineStr">
        <is>
          <t>佐賀全地区</t>
        </is>
      </c>
      <c r="F6" t="inlineStr">
        <is>
          <t>41001</t>
        </is>
      </c>
      <c r="G6" t="inlineStr">
        <is>
          <t>03</t>
        </is>
      </c>
      <c r="H6" t="inlineStr">
        <is>
          <t>読売新聞</t>
        </is>
      </c>
      <c r="I6" t="n">
        <v>2</v>
      </c>
      <c r="J6" t="inlineStr">
        <is>
          <t>4120103204</t>
        </is>
      </c>
      <c r="K6" t="inlineStr">
        <is>
          <t>佐賀南部</t>
        </is>
      </c>
      <c r="L6" t="n">
        <v>15</v>
      </c>
      <c r="M6" t="n">
        <v>1440</v>
      </c>
      <c r="N6" t="n">
        <v>4101</v>
      </c>
      <c r="O6" t="inlineStr">
        <is>
          <t>佐賀市・鳥栖市,7,14</t>
        </is>
      </c>
    </row>
    <row r="7">
      <c r="A7" t="inlineStr">
        <is>
          <t>41</t>
        </is>
      </c>
      <c r="B7" t="inlineStr">
        <is>
          <t>佐賀県</t>
        </is>
      </c>
      <c r="C7" t="inlineStr">
        <is>
          <t>41201</t>
        </is>
      </c>
      <c r="D7" t="inlineStr">
        <is>
          <t>佐賀市</t>
        </is>
      </c>
      <c r="E7" t="inlineStr">
        <is>
          <t>佐賀全地区</t>
        </is>
      </c>
      <c r="F7" t="inlineStr">
        <is>
          <t>41001</t>
        </is>
      </c>
      <c r="G7" t="inlineStr">
        <is>
          <t>03</t>
        </is>
      </c>
      <c r="H7" t="inlineStr">
        <is>
          <t>読売新聞</t>
        </is>
      </c>
      <c r="I7" t="n">
        <v>2</v>
      </c>
      <c r="J7" t="inlineStr">
        <is>
          <t>4120103205</t>
        </is>
      </c>
      <c r="K7" t="inlineStr">
        <is>
          <t>佐賀北部</t>
        </is>
      </c>
      <c r="L7" t="n">
        <v>20</v>
      </c>
      <c r="M7" t="n">
        <v>1300</v>
      </c>
      <c r="N7" t="n">
        <v>4101</v>
      </c>
      <c r="O7" t="inlineStr">
        <is>
          <t>佐賀市・鳥栖市,7,15</t>
        </is>
      </c>
    </row>
    <row r="8">
      <c r="A8" t="inlineStr">
        <is>
          <t>41</t>
        </is>
      </c>
      <c r="B8" t="inlineStr">
        <is>
          <t>佐賀県</t>
        </is>
      </c>
      <c r="C8" t="inlineStr">
        <is>
          <t>41201</t>
        </is>
      </c>
      <c r="D8" t="inlineStr">
        <is>
          <t>佐賀市</t>
        </is>
      </c>
      <c r="E8" t="inlineStr">
        <is>
          <t>佐賀全地区</t>
        </is>
      </c>
      <c r="F8" t="inlineStr">
        <is>
          <t>41001</t>
        </is>
      </c>
      <c r="G8" t="inlineStr">
        <is>
          <t>03</t>
        </is>
      </c>
      <c r="H8" t="inlineStr">
        <is>
          <t>読売新聞</t>
        </is>
      </c>
      <c r="I8" t="n">
        <v>2</v>
      </c>
      <c r="J8" t="inlineStr">
        <is>
          <t>4120103213</t>
        </is>
      </c>
      <c r="K8" t="inlineStr">
        <is>
          <t>久保田</t>
        </is>
      </c>
      <c r="L8" t="n">
        <v>125</v>
      </c>
      <c r="M8" t="n">
        <v>155</v>
      </c>
      <c r="N8" t="n">
        <v>4101</v>
      </c>
      <c r="O8" t="inlineStr">
        <is>
          <t>佐賀市・鳥栖市,7,16</t>
        </is>
      </c>
    </row>
    <row r="9">
      <c r="A9" t="inlineStr">
        <is>
          <t>41</t>
        </is>
      </c>
      <c r="B9" t="inlineStr">
        <is>
          <t>佐賀県</t>
        </is>
      </c>
      <c r="C9" t="inlineStr">
        <is>
          <t>41201</t>
        </is>
      </c>
      <c r="D9" t="inlineStr">
        <is>
          <t>佐賀市</t>
        </is>
      </c>
      <c r="E9" t="inlineStr">
        <is>
          <t>佐賀全地区</t>
        </is>
      </c>
      <c r="F9" t="inlineStr">
        <is>
          <t>41001</t>
        </is>
      </c>
      <c r="G9" t="inlineStr">
        <is>
          <t>02</t>
        </is>
      </c>
      <c r="H9" t="inlineStr">
        <is>
          <t>毎日新聞</t>
        </is>
      </c>
      <c r="I9" t="n">
        <v>3</v>
      </c>
      <c r="J9" t="inlineStr">
        <is>
          <t>4120102201</t>
        </is>
      </c>
      <c r="K9" t="inlineStr">
        <is>
          <t>佐賀中央G</t>
        </is>
      </c>
      <c r="L9" t="n">
        <v>15</v>
      </c>
      <c r="M9" t="n">
        <v>485</v>
      </c>
      <c r="N9" t="n">
        <v>4101</v>
      </c>
      <c r="O9" t="inlineStr">
        <is>
          <t>佐賀市・鳥栖市,10,12</t>
        </is>
      </c>
    </row>
    <row r="10">
      <c r="A10" t="inlineStr">
        <is>
          <t>41</t>
        </is>
      </c>
      <c r="B10" t="inlineStr">
        <is>
          <t>佐賀県</t>
        </is>
      </c>
      <c r="C10" t="inlineStr">
        <is>
          <t>41201</t>
        </is>
      </c>
      <c r="D10" t="inlineStr">
        <is>
          <t>佐賀市</t>
        </is>
      </c>
      <c r="E10" t="inlineStr">
        <is>
          <t>佐賀全地区</t>
        </is>
      </c>
      <c r="F10" t="inlineStr">
        <is>
          <t>41001</t>
        </is>
      </c>
      <c r="G10" t="inlineStr">
        <is>
          <t>13</t>
        </is>
      </c>
      <c r="H10" t="inlineStr">
        <is>
          <t>西日本新聞</t>
        </is>
      </c>
      <c r="I10" t="n">
        <v>4</v>
      </c>
      <c r="J10" t="inlineStr">
        <is>
          <t>4120113306</t>
        </is>
      </c>
      <c r="K10" t="inlineStr">
        <is>
          <t>本庄</t>
        </is>
      </c>
      <c r="L10" t="n">
        <v>35</v>
      </c>
      <c r="M10" t="n">
        <v>255</v>
      </c>
      <c r="N10" t="n">
        <v>4101</v>
      </c>
      <c r="O10" t="inlineStr">
        <is>
          <t>佐賀市・鳥栖市,13,12</t>
        </is>
      </c>
    </row>
    <row r="11">
      <c r="A11" t="inlineStr">
        <is>
          <t>41</t>
        </is>
      </c>
      <c r="B11" t="inlineStr">
        <is>
          <t>佐賀県</t>
        </is>
      </c>
      <c r="C11" t="inlineStr">
        <is>
          <t>41201</t>
        </is>
      </c>
      <c r="D11" t="inlineStr">
        <is>
          <t>佐賀市</t>
        </is>
      </c>
      <c r="E11" t="inlineStr">
        <is>
          <t>佐賀全地区</t>
        </is>
      </c>
      <c r="F11" t="inlineStr">
        <is>
          <t>41001</t>
        </is>
      </c>
      <c r="G11" t="inlineStr">
        <is>
          <t>13</t>
        </is>
      </c>
      <c r="H11" t="inlineStr">
        <is>
          <t>西日本新聞</t>
        </is>
      </c>
      <c r="I11" t="n">
        <v>4</v>
      </c>
      <c r="J11" t="inlineStr">
        <is>
          <t>4120113310</t>
        </is>
      </c>
      <c r="K11" t="inlineStr">
        <is>
          <t>佐賀北部G</t>
        </is>
      </c>
      <c r="L11" t="n">
        <v>95</v>
      </c>
      <c r="M11" t="n">
        <v>455</v>
      </c>
      <c r="N11" t="n">
        <v>4101</v>
      </c>
      <c r="O11" t="inlineStr">
        <is>
          <t>佐賀市・鳥栖市,13,13</t>
        </is>
      </c>
    </row>
    <row r="12">
      <c r="A12" t="inlineStr">
        <is>
          <t>41</t>
        </is>
      </c>
      <c r="B12" t="inlineStr">
        <is>
          <t>佐賀県</t>
        </is>
      </c>
      <c r="C12" t="inlineStr">
        <is>
          <t>41201</t>
        </is>
      </c>
      <c r="D12" t="inlineStr">
        <is>
          <t>佐賀市</t>
        </is>
      </c>
      <c r="E12" t="inlineStr">
        <is>
          <t>佐賀全地区</t>
        </is>
      </c>
      <c r="F12" t="inlineStr">
        <is>
          <t>41001</t>
        </is>
      </c>
      <c r="G12" t="inlineStr">
        <is>
          <t>66</t>
        </is>
      </c>
      <c r="H12" t="inlineStr">
        <is>
          <t>佐賀新聞</t>
        </is>
      </c>
      <c r="I12" t="n">
        <v>5</v>
      </c>
      <c r="J12" t="inlineStr">
        <is>
          <t>4120166602</t>
        </is>
      </c>
      <c r="K12" t="inlineStr">
        <is>
          <t>城南G</t>
        </is>
      </c>
      <c r="L12" t="n">
        <v>5</v>
      </c>
      <c r="M12" t="n">
        <v>1765</v>
      </c>
      <c r="N12" t="n">
        <v>4101</v>
      </c>
      <c r="O12" t="inlineStr">
        <is>
          <t>佐賀市・鳥栖市,16,12</t>
        </is>
      </c>
    </row>
    <row r="13">
      <c r="A13" t="inlineStr">
        <is>
          <t>41</t>
        </is>
      </c>
      <c r="B13" t="inlineStr">
        <is>
          <t>佐賀県</t>
        </is>
      </c>
      <c r="C13" t="inlineStr">
        <is>
          <t>41201</t>
        </is>
      </c>
      <c r="D13" t="inlineStr">
        <is>
          <t>佐賀市</t>
        </is>
      </c>
      <c r="E13" t="inlineStr">
        <is>
          <t>佐賀全地区</t>
        </is>
      </c>
      <c r="F13" t="inlineStr">
        <is>
          <t>41001</t>
        </is>
      </c>
      <c r="G13" t="inlineStr">
        <is>
          <t>66</t>
        </is>
      </c>
      <c r="H13" t="inlineStr">
        <is>
          <t>佐賀新聞</t>
        </is>
      </c>
      <c r="I13" t="n">
        <v>5</v>
      </c>
      <c r="J13" t="inlineStr">
        <is>
          <t>4120166603</t>
        </is>
      </c>
      <c r="K13" t="inlineStr">
        <is>
          <t>環状西通りG</t>
        </is>
      </c>
      <c r="L13" t="n">
        <v>10</v>
      </c>
      <c r="M13" t="n">
        <v>3985</v>
      </c>
      <c r="N13" t="n">
        <v>4101</v>
      </c>
      <c r="O13" t="inlineStr">
        <is>
          <t>佐賀市・鳥栖市,16,13</t>
        </is>
      </c>
    </row>
    <row r="14">
      <c r="A14" t="inlineStr">
        <is>
          <t>41</t>
        </is>
      </c>
      <c r="B14" t="inlineStr">
        <is>
          <t>佐賀県</t>
        </is>
      </c>
      <c r="C14" t="inlineStr">
        <is>
          <t>41201</t>
        </is>
      </c>
      <c r="D14" t="inlineStr">
        <is>
          <t>佐賀市</t>
        </is>
      </c>
      <c r="E14" t="inlineStr">
        <is>
          <t>佐賀全地区</t>
        </is>
      </c>
      <c r="F14" t="inlineStr">
        <is>
          <t>41001</t>
        </is>
      </c>
      <c r="G14" t="inlineStr">
        <is>
          <t>66</t>
        </is>
      </c>
      <c r="H14" t="inlineStr">
        <is>
          <t>佐賀新聞</t>
        </is>
      </c>
      <c r="I14" t="n">
        <v>5</v>
      </c>
      <c r="J14" t="inlineStr">
        <is>
          <t>4120166605</t>
        </is>
      </c>
      <c r="K14" t="inlineStr">
        <is>
          <t>佐賀中央G</t>
        </is>
      </c>
      <c r="L14" t="n">
        <v>20</v>
      </c>
      <c r="M14" t="n">
        <v>5415</v>
      </c>
      <c r="N14" t="n">
        <v>4101</v>
      </c>
      <c r="O14" t="inlineStr">
        <is>
          <t>佐賀市・鳥栖市,16,14</t>
        </is>
      </c>
    </row>
    <row r="15">
      <c r="A15" t="inlineStr">
        <is>
          <t>41</t>
        </is>
      </c>
      <c r="B15" t="inlineStr">
        <is>
          <t>佐賀県</t>
        </is>
      </c>
      <c r="C15" t="inlineStr">
        <is>
          <t>41201</t>
        </is>
      </c>
      <c r="D15" t="inlineStr">
        <is>
          <t>佐賀市</t>
        </is>
      </c>
      <c r="E15" t="inlineStr">
        <is>
          <t>佐賀全地区</t>
        </is>
      </c>
      <c r="F15" t="inlineStr">
        <is>
          <t>41001</t>
        </is>
      </c>
      <c r="G15" t="inlineStr">
        <is>
          <t>66</t>
        </is>
      </c>
      <c r="H15" t="inlineStr">
        <is>
          <t>佐賀新聞</t>
        </is>
      </c>
      <c r="I15" t="n">
        <v>5</v>
      </c>
      <c r="J15" t="inlineStr">
        <is>
          <t>4120166606</t>
        </is>
      </c>
      <c r="K15" t="inlineStr">
        <is>
          <t>佐賀北部G</t>
        </is>
      </c>
      <c r="L15" t="n">
        <v>25</v>
      </c>
      <c r="M15" t="n">
        <v>2910</v>
      </c>
      <c r="N15" t="n">
        <v>4101</v>
      </c>
      <c r="O15" t="inlineStr">
        <is>
          <t>佐賀市・鳥栖市,16,15</t>
        </is>
      </c>
    </row>
    <row r="16">
      <c r="A16" t="inlineStr">
        <is>
          <t>41</t>
        </is>
      </c>
      <c r="B16" t="inlineStr">
        <is>
          <t>佐賀県</t>
        </is>
      </c>
      <c r="C16" t="inlineStr">
        <is>
          <t>41201</t>
        </is>
      </c>
      <c r="D16" t="inlineStr">
        <is>
          <t>佐賀市</t>
        </is>
      </c>
      <c r="E16" t="inlineStr">
        <is>
          <t>佐賀全地区</t>
        </is>
      </c>
      <c r="F16" t="inlineStr">
        <is>
          <t>41001</t>
        </is>
      </c>
      <c r="G16" t="inlineStr">
        <is>
          <t>66</t>
        </is>
      </c>
      <c r="H16" t="inlineStr">
        <is>
          <t>佐賀新聞</t>
        </is>
      </c>
      <c r="I16" t="n">
        <v>5</v>
      </c>
      <c r="J16" t="inlineStr">
        <is>
          <t>4120166607</t>
        </is>
      </c>
      <c r="K16" t="inlineStr">
        <is>
          <t>佐賀東部G</t>
        </is>
      </c>
      <c r="L16" t="n">
        <v>30</v>
      </c>
      <c r="M16" t="n">
        <v>2445</v>
      </c>
      <c r="N16" t="n">
        <v>4101</v>
      </c>
      <c r="O16" t="inlineStr">
        <is>
          <t>佐賀市・鳥栖市,16,16</t>
        </is>
      </c>
    </row>
    <row r="17">
      <c r="A17" t="inlineStr">
        <is>
          <t>41</t>
        </is>
      </c>
      <c r="B17" t="inlineStr">
        <is>
          <t>佐賀県</t>
        </is>
      </c>
      <c r="C17" t="inlineStr">
        <is>
          <t>41201</t>
        </is>
      </c>
      <c r="D17" t="inlineStr">
        <is>
          <t>佐賀市</t>
        </is>
      </c>
      <c r="E17" t="inlineStr">
        <is>
          <t>佐賀全地区</t>
        </is>
      </c>
      <c r="F17" t="inlineStr">
        <is>
          <t>41001</t>
        </is>
      </c>
      <c r="G17" t="inlineStr">
        <is>
          <t>66</t>
        </is>
      </c>
      <c r="H17" t="inlineStr">
        <is>
          <t>佐賀新聞</t>
        </is>
      </c>
      <c r="I17" t="n">
        <v>5</v>
      </c>
      <c r="J17" t="inlineStr">
        <is>
          <t>4120166609</t>
        </is>
      </c>
      <c r="K17" t="inlineStr">
        <is>
          <t>高木瀬東G</t>
        </is>
      </c>
      <c r="L17" t="n">
        <v>40</v>
      </c>
      <c r="M17" t="n">
        <v>3795</v>
      </c>
      <c r="N17" t="n">
        <v>4101</v>
      </c>
      <c r="O17" t="inlineStr">
        <is>
          <t>佐賀市・鳥栖市,16,17</t>
        </is>
      </c>
    </row>
    <row r="18">
      <c r="A18" t="inlineStr">
        <is>
          <t>41</t>
        </is>
      </c>
      <c r="B18" t="inlineStr">
        <is>
          <t>佐賀県</t>
        </is>
      </c>
      <c r="C18" t="inlineStr">
        <is>
          <t>41201</t>
        </is>
      </c>
      <c r="D18" t="inlineStr">
        <is>
          <t>佐賀市</t>
        </is>
      </c>
      <c r="E18" t="inlineStr">
        <is>
          <t>佐賀全地区</t>
        </is>
      </c>
      <c r="F18" t="inlineStr">
        <is>
          <t>41001</t>
        </is>
      </c>
      <c r="G18" t="inlineStr">
        <is>
          <t>66</t>
        </is>
      </c>
      <c r="H18" t="inlineStr">
        <is>
          <t>佐賀新聞</t>
        </is>
      </c>
      <c r="I18" t="n">
        <v>5</v>
      </c>
      <c r="J18" t="inlineStr">
        <is>
          <t>4120166610</t>
        </is>
      </c>
      <c r="K18" t="inlineStr">
        <is>
          <t>北川副G</t>
        </is>
      </c>
      <c r="L18" t="n">
        <v>45</v>
      </c>
      <c r="M18" t="n">
        <v>3735</v>
      </c>
      <c r="N18" t="n">
        <v>4101</v>
      </c>
      <c r="O18" t="inlineStr">
        <is>
          <t>佐賀市・鳥栖市,16,18</t>
        </is>
      </c>
    </row>
    <row r="19">
      <c r="A19" t="inlineStr">
        <is>
          <t>41</t>
        </is>
      </c>
      <c r="B19" t="inlineStr">
        <is>
          <t>佐賀県</t>
        </is>
      </c>
      <c r="C19" t="inlineStr">
        <is>
          <t>41201</t>
        </is>
      </c>
      <c r="D19" t="inlineStr">
        <is>
          <t>佐賀市</t>
        </is>
      </c>
      <c r="E19" t="inlineStr">
        <is>
          <t>佐賀全地区</t>
        </is>
      </c>
      <c r="F19" t="inlineStr">
        <is>
          <t>41001</t>
        </is>
      </c>
      <c r="G19" t="inlineStr">
        <is>
          <t>66</t>
        </is>
      </c>
      <c r="H19" t="inlineStr">
        <is>
          <t>佐賀新聞</t>
        </is>
      </c>
      <c r="I19" t="n">
        <v>5</v>
      </c>
      <c r="J19" t="inlineStr">
        <is>
          <t>4120166613</t>
        </is>
      </c>
      <c r="K19" t="inlineStr">
        <is>
          <t>佐賀西部G</t>
        </is>
      </c>
      <c r="L19" t="n">
        <v>60</v>
      </c>
      <c r="M19" t="n">
        <v>6650</v>
      </c>
      <c r="N19" t="n">
        <v>4101</v>
      </c>
      <c r="O19" t="inlineStr">
        <is>
          <t>佐賀市・鳥栖市,16,19</t>
        </is>
      </c>
    </row>
    <row r="20">
      <c r="A20" t="inlineStr">
        <is>
          <t>41</t>
        </is>
      </c>
      <c r="B20" t="inlineStr">
        <is>
          <t>佐賀県</t>
        </is>
      </c>
      <c r="C20" t="inlineStr">
        <is>
          <t>41201</t>
        </is>
      </c>
      <c r="D20" t="inlineStr">
        <is>
          <t>佐賀市</t>
        </is>
      </c>
      <c r="E20" t="inlineStr">
        <is>
          <t>佐賀全地区</t>
        </is>
      </c>
      <c r="F20" t="inlineStr">
        <is>
          <t>41001</t>
        </is>
      </c>
      <c r="G20" t="inlineStr">
        <is>
          <t>66</t>
        </is>
      </c>
      <c r="H20" t="inlineStr">
        <is>
          <t>佐賀新聞</t>
        </is>
      </c>
      <c r="I20" t="n">
        <v>5</v>
      </c>
      <c r="J20" t="inlineStr">
        <is>
          <t>4120166615</t>
        </is>
      </c>
      <c r="K20" t="inlineStr">
        <is>
          <t>西与賀G</t>
        </is>
      </c>
      <c r="L20" t="n">
        <v>70</v>
      </c>
      <c r="M20" t="n">
        <v>1500</v>
      </c>
      <c r="N20" t="n">
        <v>4101</v>
      </c>
      <c r="O20" t="inlineStr">
        <is>
          <t>佐賀市・鳥栖市,16,20</t>
        </is>
      </c>
    </row>
    <row r="21">
      <c r="A21" t="inlineStr">
        <is>
          <t>41</t>
        </is>
      </c>
      <c r="B21" t="inlineStr">
        <is>
          <t>佐賀県</t>
        </is>
      </c>
      <c r="C21" t="inlineStr">
        <is>
          <t>41201</t>
        </is>
      </c>
      <c r="D21" t="inlineStr">
        <is>
          <t>佐賀市</t>
        </is>
      </c>
      <c r="E21" t="inlineStr">
        <is>
          <t>佐賀全地区</t>
        </is>
      </c>
      <c r="F21" t="inlineStr">
        <is>
          <t>41001</t>
        </is>
      </c>
      <c r="G21" t="inlineStr">
        <is>
          <t>66</t>
        </is>
      </c>
      <c r="H21" t="inlineStr">
        <is>
          <t>佐賀新聞</t>
        </is>
      </c>
      <c r="I21" t="n">
        <v>5</v>
      </c>
      <c r="J21" t="inlineStr">
        <is>
          <t>4120166616</t>
        </is>
      </c>
      <c r="K21" t="inlineStr">
        <is>
          <t>金泉G</t>
        </is>
      </c>
      <c r="L21" t="n">
        <v>75</v>
      </c>
      <c r="M21" t="n">
        <v>1700</v>
      </c>
      <c r="N21" t="n">
        <v>4101</v>
      </c>
      <c r="O21" t="inlineStr">
        <is>
          <t>佐賀市・鳥栖市,16,21</t>
        </is>
      </c>
    </row>
    <row r="22">
      <c r="A22" t="inlineStr">
        <is>
          <t>41</t>
        </is>
      </c>
      <c r="B22" t="inlineStr">
        <is>
          <t>佐賀県</t>
        </is>
      </c>
      <c r="C22" t="inlineStr">
        <is>
          <t>41201</t>
        </is>
      </c>
      <c r="D22" t="inlineStr">
        <is>
          <t>佐賀市</t>
        </is>
      </c>
      <c r="E22" t="inlineStr">
        <is>
          <t>佐賀全地区</t>
        </is>
      </c>
      <c r="F22" t="inlineStr">
        <is>
          <t>41001</t>
        </is>
      </c>
      <c r="G22" t="inlineStr">
        <is>
          <t>66</t>
        </is>
      </c>
      <c r="H22" t="inlineStr">
        <is>
          <t>佐賀新聞</t>
        </is>
      </c>
      <c r="I22" t="n">
        <v>5</v>
      </c>
      <c r="J22" t="inlineStr">
        <is>
          <t>4120166618</t>
        </is>
      </c>
      <c r="K22" t="inlineStr">
        <is>
          <t>本庄G</t>
        </is>
      </c>
      <c r="L22" t="n">
        <v>85</v>
      </c>
      <c r="M22" t="n">
        <v>1745</v>
      </c>
      <c r="N22" t="n">
        <v>4101</v>
      </c>
      <c r="O22" t="inlineStr">
        <is>
          <t>佐賀市・鳥栖市,16,22</t>
        </is>
      </c>
    </row>
    <row r="23">
      <c r="A23" t="inlineStr">
        <is>
          <t>41</t>
        </is>
      </c>
      <c r="B23" t="inlineStr">
        <is>
          <t>佐賀県</t>
        </is>
      </c>
      <c r="C23" t="inlineStr">
        <is>
          <t>41201</t>
        </is>
      </c>
      <c r="D23" t="inlineStr">
        <is>
          <t>佐賀市</t>
        </is>
      </c>
      <c r="E23" t="inlineStr">
        <is>
          <t>佐賀全地区</t>
        </is>
      </c>
      <c r="F23" t="inlineStr">
        <is>
          <t>41001</t>
        </is>
      </c>
      <c r="G23" t="inlineStr">
        <is>
          <t>66</t>
        </is>
      </c>
      <c r="H23" t="inlineStr">
        <is>
          <t>佐賀新聞</t>
        </is>
      </c>
      <c r="I23" t="n">
        <v>5</v>
      </c>
      <c r="J23" t="inlineStr">
        <is>
          <t>4120166619</t>
        </is>
      </c>
      <c r="K23" t="inlineStr">
        <is>
          <t>大和</t>
        </is>
      </c>
      <c r="L23" t="n">
        <v>95</v>
      </c>
      <c r="M23" t="n">
        <v>2060</v>
      </c>
      <c r="N23" t="n">
        <v>4101</v>
      </c>
      <c r="O23" t="inlineStr">
        <is>
          <t>佐賀市・鳥栖市,16,23</t>
        </is>
      </c>
    </row>
    <row r="24">
      <c r="A24" t="inlineStr">
        <is>
          <t>41</t>
        </is>
      </c>
      <c r="B24" t="inlineStr">
        <is>
          <t>佐賀県</t>
        </is>
      </c>
      <c r="C24" t="inlineStr">
        <is>
          <t>41201</t>
        </is>
      </c>
      <c r="D24" t="inlineStr">
        <is>
          <t>佐賀市</t>
        </is>
      </c>
      <c r="E24" t="inlineStr">
        <is>
          <t>佐賀全地区</t>
        </is>
      </c>
      <c r="F24" t="inlineStr">
        <is>
          <t>41001</t>
        </is>
      </c>
      <c r="G24" t="inlineStr">
        <is>
          <t>66</t>
        </is>
      </c>
      <c r="H24" t="inlineStr">
        <is>
          <t>佐賀新聞</t>
        </is>
      </c>
      <c r="I24" t="n">
        <v>5</v>
      </c>
      <c r="J24" t="inlineStr">
        <is>
          <t>4120166620</t>
        </is>
      </c>
      <c r="K24" t="inlineStr">
        <is>
          <t>大和西</t>
        </is>
      </c>
      <c r="L24" t="n">
        <v>100</v>
      </c>
      <c r="M24" t="n">
        <v>1140</v>
      </c>
      <c r="N24" t="n">
        <v>4101</v>
      </c>
      <c r="O24" t="inlineStr">
        <is>
          <t>佐賀市・鳥栖市,16,24</t>
        </is>
      </c>
    </row>
    <row r="25">
      <c r="A25" t="inlineStr">
        <is>
          <t>41</t>
        </is>
      </c>
      <c r="B25" t="inlineStr">
        <is>
          <t>佐賀県</t>
        </is>
      </c>
      <c r="C25" t="inlineStr">
        <is>
          <t>41201</t>
        </is>
      </c>
      <c r="D25" t="inlineStr">
        <is>
          <t>佐賀市</t>
        </is>
      </c>
      <c r="E25" t="inlineStr">
        <is>
          <t>佐賀全地区</t>
        </is>
      </c>
      <c r="F25" t="inlineStr">
        <is>
          <t>41001</t>
        </is>
      </c>
      <c r="G25" t="inlineStr">
        <is>
          <t>66</t>
        </is>
      </c>
      <c r="H25" t="inlineStr">
        <is>
          <t>佐賀新聞</t>
        </is>
      </c>
      <c r="I25" t="n">
        <v>5</v>
      </c>
      <c r="J25" t="inlineStr">
        <is>
          <t>4120166621</t>
        </is>
      </c>
      <c r="K25" t="inlineStr">
        <is>
          <t>大和北</t>
        </is>
      </c>
      <c r="L25" t="n">
        <v>105</v>
      </c>
      <c r="M25" t="n">
        <v>1120</v>
      </c>
      <c r="N25" t="n">
        <v>4101</v>
      </c>
      <c r="O25" t="inlineStr">
        <is>
          <t>佐賀市・鳥栖市,16,25</t>
        </is>
      </c>
    </row>
    <row r="26">
      <c r="A26" t="inlineStr">
        <is>
          <t>41</t>
        </is>
      </c>
      <c r="B26" t="inlineStr">
        <is>
          <t>佐賀県</t>
        </is>
      </c>
      <c r="C26" t="inlineStr">
        <is>
          <t>41201</t>
        </is>
      </c>
      <c r="D26" t="inlineStr">
        <is>
          <t>佐賀市</t>
        </is>
      </c>
      <c r="E26" t="inlineStr">
        <is>
          <t>佐賀全地区</t>
        </is>
      </c>
      <c r="F26" t="inlineStr">
        <is>
          <t>41001</t>
        </is>
      </c>
      <c r="G26" t="inlineStr">
        <is>
          <t>66</t>
        </is>
      </c>
      <c r="H26" t="inlineStr">
        <is>
          <t>佐賀新聞</t>
        </is>
      </c>
      <c r="I26" t="n">
        <v>5</v>
      </c>
      <c r="J26" t="inlineStr">
        <is>
          <t>4120166622</t>
        </is>
      </c>
      <c r="K26" t="inlineStr">
        <is>
          <t>諸富G</t>
        </is>
      </c>
      <c r="L26" t="n">
        <v>110</v>
      </c>
      <c r="M26" t="n">
        <v>2350</v>
      </c>
      <c r="N26" t="n">
        <v>4101</v>
      </c>
      <c r="O26" t="inlineStr">
        <is>
          <t>佐賀市・鳥栖市,16,26</t>
        </is>
      </c>
    </row>
    <row r="27">
      <c r="A27" t="inlineStr">
        <is>
          <t>41</t>
        </is>
      </c>
      <c r="B27" t="inlineStr">
        <is>
          <t>佐賀県</t>
        </is>
      </c>
      <c r="C27" t="inlineStr">
        <is>
          <t>41201</t>
        </is>
      </c>
      <c r="D27" t="inlineStr">
        <is>
          <t>佐賀市</t>
        </is>
      </c>
      <c r="E27" t="inlineStr">
        <is>
          <t>佐賀全地区</t>
        </is>
      </c>
      <c r="F27" t="inlineStr">
        <is>
          <t>41001</t>
        </is>
      </c>
      <c r="G27" t="inlineStr">
        <is>
          <t>66</t>
        </is>
      </c>
      <c r="H27" t="inlineStr">
        <is>
          <t>佐賀新聞</t>
        </is>
      </c>
      <c r="I27" t="n">
        <v>5</v>
      </c>
      <c r="J27" t="inlineStr">
        <is>
          <t>4120166623</t>
        </is>
      </c>
      <c r="K27" t="inlineStr">
        <is>
          <t>北山G</t>
        </is>
      </c>
      <c r="L27" t="n">
        <v>115</v>
      </c>
      <c r="M27" t="n">
        <v>190</v>
      </c>
      <c r="N27" t="n">
        <v>4101</v>
      </c>
      <c r="O27" t="inlineStr">
        <is>
          <t>佐賀市・鳥栖市,16,27</t>
        </is>
      </c>
    </row>
    <row r="28">
      <c r="A28" t="inlineStr">
        <is>
          <t>41</t>
        </is>
      </c>
      <c r="B28" t="inlineStr">
        <is>
          <t>佐賀県</t>
        </is>
      </c>
      <c r="C28" t="inlineStr">
        <is>
          <t>41201</t>
        </is>
      </c>
      <c r="D28" t="inlineStr">
        <is>
          <t>佐賀市</t>
        </is>
      </c>
      <c r="E28" t="inlineStr">
        <is>
          <t>佐賀全地区</t>
        </is>
      </c>
      <c r="F28" t="inlineStr">
        <is>
          <t>41001</t>
        </is>
      </c>
      <c r="G28" t="inlineStr">
        <is>
          <t>66</t>
        </is>
      </c>
      <c r="H28" t="inlineStr">
        <is>
          <t>佐賀新聞</t>
        </is>
      </c>
      <c r="I28" t="n">
        <v>5</v>
      </c>
      <c r="J28" t="inlineStr">
        <is>
          <t>4120166624</t>
        </is>
      </c>
      <c r="K28" t="inlineStr">
        <is>
          <t>関屋</t>
        </is>
      </c>
      <c r="L28" t="n">
        <v>120</v>
      </c>
      <c r="M28" t="n">
        <v>90</v>
      </c>
      <c r="N28" t="n">
        <v>4101</v>
      </c>
      <c r="O28" t="inlineStr">
        <is>
          <t>佐賀市・鳥栖市,16,28</t>
        </is>
      </c>
    </row>
    <row r="29">
      <c r="A29" t="inlineStr">
        <is>
          <t>41</t>
        </is>
      </c>
      <c r="B29" t="inlineStr">
        <is>
          <t>佐賀県</t>
        </is>
      </c>
      <c r="C29" t="inlineStr">
        <is>
          <t>41201</t>
        </is>
      </c>
      <c r="D29" t="inlineStr">
        <is>
          <t>佐賀市</t>
        </is>
      </c>
      <c r="E29" t="inlineStr">
        <is>
          <t>佐賀全地区</t>
        </is>
      </c>
      <c r="F29" t="inlineStr">
        <is>
          <t>41001</t>
        </is>
      </c>
      <c r="G29" t="inlineStr">
        <is>
          <t>66</t>
        </is>
      </c>
      <c r="H29" t="inlineStr">
        <is>
          <t>佐賀新聞</t>
        </is>
      </c>
      <c r="I29" t="n">
        <v>5</v>
      </c>
      <c r="J29" t="inlineStr">
        <is>
          <t>4120166625</t>
        </is>
      </c>
      <c r="K29" t="inlineStr">
        <is>
          <t>市の川</t>
        </is>
      </c>
      <c r="L29" t="n">
        <v>125</v>
      </c>
      <c r="M29" t="n">
        <v>85</v>
      </c>
      <c r="N29" t="n">
        <v>4101</v>
      </c>
      <c r="O29" t="inlineStr">
        <is>
          <t>佐賀市・鳥栖市,16,29</t>
        </is>
      </c>
    </row>
    <row r="30">
      <c r="A30" t="inlineStr">
        <is>
          <t>41</t>
        </is>
      </c>
      <c r="B30" t="inlineStr">
        <is>
          <t>佐賀県</t>
        </is>
      </c>
      <c r="C30" t="inlineStr">
        <is>
          <t>41201</t>
        </is>
      </c>
      <c r="D30" t="inlineStr">
        <is>
          <t>佐賀市</t>
        </is>
      </c>
      <c r="E30" t="inlineStr">
        <is>
          <t>佐賀全地区</t>
        </is>
      </c>
      <c r="F30" t="inlineStr">
        <is>
          <t>41001</t>
        </is>
      </c>
      <c r="G30" t="inlineStr">
        <is>
          <t>66</t>
        </is>
      </c>
      <c r="H30" t="inlineStr">
        <is>
          <t>佐賀新聞</t>
        </is>
      </c>
      <c r="I30" t="n">
        <v>5</v>
      </c>
      <c r="J30" t="inlineStr">
        <is>
          <t>4120166626</t>
        </is>
      </c>
      <c r="K30" t="inlineStr">
        <is>
          <t>三瀬G</t>
        </is>
      </c>
      <c r="L30" t="n">
        <v>130</v>
      </c>
      <c r="M30" t="n">
        <v>310</v>
      </c>
      <c r="N30" t="n">
        <v>4101</v>
      </c>
      <c r="O30" t="inlineStr">
        <is>
          <t>佐賀市・鳥栖市,16,30</t>
        </is>
      </c>
    </row>
    <row r="31">
      <c r="A31" t="inlineStr">
        <is>
          <t>41</t>
        </is>
      </c>
      <c r="B31" t="inlineStr">
        <is>
          <t>佐賀県</t>
        </is>
      </c>
      <c r="C31" t="inlineStr">
        <is>
          <t>41201</t>
        </is>
      </c>
      <c r="D31" t="inlineStr">
        <is>
          <t>佐賀市</t>
        </is>
      </c>
      <c r="E31" t="inlineStr">
        <is>
          <t>佐賀全地区</t>
        </is>
      </c>
      <c r="F31" t="inlineStr">
        <is>
          <t>41001</t>
        </is>
      </c>
      <c r="G31" t="inlineStr">
        <is>
          <t>66</t>
        </is>
      </c>
      <c r="H31" t="inlineStr">
        <is>
          <t>佐賀新聞</t>
        </is>
      </c>
      <c r="I31" t="n">
        <v>5</v>
      </c>
      <c r="J31" t="inlineStr">
        <is>
          <t>4120166627</t>
        </is>
      </c>
      <c r="K31" t="inlineStr">
        <is>
          <t>川副G</t>
        </is>
      </c>
      <c r="L31" t="n">
        <v>135</v>
      </c>
      <c r="M31" t="n">
        <v>4675</v>
      </c>
      <c r="N31" t="n">
        <v>4101</v>
      </c>
      <c r="O31" t="inlineStr">
        <is>
          <t>佐賀市・鳥栖市,16,31</t>
        </is>
      </c>
    </row>
    <row r="32">
      <c r="A32" t="inlineStr">
        <is>
          <t>41</t>
        </is>
      </c>
      <c r="B32" t="inlineStr">
        <is>
          <t>佐賀県</t>
        </is>
      </c>
      <c r="C32" t="inlineStr">
        <is>
          <t>41201</t>
        </is>
      </c>
      <c r="D32" t="inlineStr">
        <is>
          <t>佐賀市</t>
        </is>
      </c>
      <c r="E32" t="inlineStr">
        <is>
          <t>佐賀全地区</t>
        </is>
      </c>
      <c r="F32" t="inlineStr">
        <is>
          <t>41001</t>
        </is>
      </c>
      <c r="G32" t="inlineStr">
        <is>
          <t>66</t>
        </is>
      </c>
      <c r="H32" t="inlineStr">
        <is>
          <t>佐賀新聞</t>
        </is>
      </c>
      <c r="I32" t="n">
        <v>5</v>
      </c>
      <c r="J32" t="inlineStr">
        <is>
          <t>4120166629</t>
        </is>
      </c>
      <c r="K32" t="inlineStr">
        <is>
          <t>久保田・嘉瀬G</t>
        </is>
      </c>
      <c r="L32" t="n">
        <v>145</v>
      </c>
      <c r="M32" t="n">
        <v>2025</v>
      </c>
      <c r="N32" t="n">
        <v>4101</v>
      </c>
      <c r="O32" t="inlineStr">
        <is>
          <t>佐賀市・鳥栖市,16,32</t>
        </is>
      </c>
    </row>
    <row r="33">
      <c r="A33" t="inlineStr">
        <is>
          <t>41</t>
        </is>
      </c>
      <c r="B33" t="inlineStr">
        <is>
          <t>佐賀県</t>
        </is>
      </c>
      <c r="C33" t="inlineStr">
        <is>
          <t>41203</t>
        </is>
      </c>
      <c r="D33" t="inlineStr">
        <is>
          <t>鳥栖市</t>
        </is>
      </c>
      <c r="E33" t="inlineStr">
        <is>
          <t xml:space="preserve">鳥栖地区  </t>
        </is>
      </c>
      <c r="F33" t="inlineStr">
        <is>
          <t>41002</t>
        </is>
      </c>
      <c r="G33" t="inlineStr">
        <is>
          <t>03</t>
        </is>
      </c>
      <c r="H33" t="inlineStr">
        <is>
          <t>読売新聞</t>
        </is>
      </c>
      <c r="I33" t="n">
        <v>2</v>
      </c>
      <c r="J33" t="inlineStr">
        <is>
          <t>4120303202</t>
        </is>
      </c>
      <c r="K33" t="inlineStr">
        <is>
          <t>鳥栖東</t>
        </is>
      </c>
      <c r="L33" t="n">
        <v>5</v>
      </c>
      <c r="M33" t="n">
        <v>915</v>
      </c>
      <c r="N33" t="n">
        <v>4101</v>
      </c>
      <c r="O33" t="inlineStr">
        <is>
          <t>佐賀市・鳥栖市,7,34</t>
        </is>
      </c>
    </row>
    <row r="34">
      <c r="A34" t="inlineStr">
        <is>
          <t>41</t>
        </is>
      </c>
      <c r="B34" t="inlineStr">
        <is>
          <t>佐賀県</t>
        </is>
      </c>
      <c r="C34" t="inlineStr">
        <is>
          <t>41203</t>
        </is>
      </c>
      <c r="D34" t="inlineStr">
        <is>
          <t>鳥栖市</t>
        </is>
      </c>
      <c r="E34" t="inlineStr">
        <is>
          <t xml:space="preserve">鳥栖地区  </t>
        </is>
      </c>
      <c r="F34" t="inlineStr">
        <is>
          <t>41002</t>
        </is>
      </c>
      <c r="G34" t="inlineStr">
        <is>
          <t>03</t>
        </is>
      </c>
      <c r="H34" t="inlineStr">
        <is>
          <t>読売新聞</t>
        </is>
      </c>
      <c r="I34" t="n">
        <v>2</v>
      </c>
      <c r="J34" t="inlineStr">
        <is>
          <t>4120303203</t>
        </is>
      </c>
      <c r="K34" t="inlineStr">
        <is>
          <t>鳥栖西</t>
        </is>
      </c>
      <c r="L34" t="n">
        <v>10</v>
      </c>
      <c r="M34" t="n">
        <v>1460</v>
      </c>
      <c r="N34" t="n">
        <v>4101</v>
      </c>
      <c r="O34" t="inlineStr">
        <is>
          <t>佐賀市・鳥栖市,7,35</t>
        </is>
      </c>
    </row>
    <row r="35">
      <c r="A35" t="inlineStr">
        <is>
          <t>41</t>
        </is>
      </c>
      <c r="B35" t="inlineStr">
        <is>
          <t>佐賀県</t>
        </is>
      </c>
      <c r="C35" t="inlineStr">
        <is>
          <t>41203</t>
        </is>
      </c>
      <c r="D35" t="inlineStr">
        <is>
          <t>鳥栖市</t>
        </is>
      </c>
      <c r="E35" t="inlineStr">
        <is>
          <t xml:space="preserve">鳥栖地区  </t>
        </is>
      </c>
      <c r="F35" t="inlineStr">
        <is>
          <t>41002</t>
        </is>
      </c>
      <c r="G35" t="inlineStr">
        <is>
          <t>03</t>
        </is>
      </c>
      <c r="H35" t="inlineStr">
        <is>
          <t>読売新聞</t>
        </is>
      </c>
      <c r="I35" t="n">
        <v>2</v>
      </c>
      <c r="J35" t="inlineStr">
        <is>
          <t>4120303204</t>
        </is>
      </c>
      <c r="K35" t="inlineStr">
        <is>
          <t>鳥栖北</t>
        </is>
      </c>
      <c r="L35" t="n">
        <v>15</v>
      </c>
      <c r="M35" t="n">
        <v>200</v>
      </c>
      <c r="N35" t="n">
        <v>4101</v>
      </c>
      <c r="O35" t="inlineStr">
        <is>
          <t>佐賀市・鳥栖市,7,36</t>
        </is>
      </c>
    </row>
    <row r="36">
      <c r="A36" t="inlineStr">
        <is>
          <t>41</t>
        </is>
      </c>
      <c r="B36" t="inlineStr">
        <is>
          <t>佐賀県</t>
        </is>
      </c>
      <c r="C36" t="inlineStr">
        <is>
          <t>41203</t>
        </is>
      </c>
      <c r="D36" t="inlineStr">
        <is>
          <t>鳥栖市</t>
        </is>
      </c>
      <c r="E36" t="inlineStr">
        <is>
          <t xml:space="preserve">鳥栖地区  </t>
        </is>
      </c>
      <c r="F36" t="inlineStr">
        <is>
          <t>41002</t>
        </is>
      </c>
      <c r="G36" t="inlineStr">
        <is>
          <t>13</t>
        </is>
      </c>
      <c r="H36" t="inlineStr">
        <is>
          <t>西日本新聞</t>
        </is>
      </c>
      <c r="I36" t="n">
        <v>4</v>
      </c>
      <c r="J36" t="inlineStr">
        <is>
          <t>4120313302</t>
        </is>
      </c>
      <c r="K36" t="inlineStr">
        <is>
          <t>鳥栖東G</t>
        </is>
      </c>
      <c r="L36" t="n">
        <v>5</v>
      </c>
      <c r="M36" t="n">
        <v>2015</v>
      </c>
      <c r="N36" t="n">
        <v>4101</v>
      </c>
      <c r="O36" t="inlineStr">
        <is>
          <t>佐賀市・鳥栖市,13,34</t>
        </is>
      </c>
    </row>
    <row r="37">
      <c r="A37" t="inlineStr">
        <is>
          <t>41</t>
        </is>
      </c>
      <c r="B37" t="inlineStr">
        <is>
          <t>佐賀県</t>
        </is>
      </c>
      <c r="C37" t="inlineStr">
        <is>
          <t>41203</t>
        </is>
      </c>
      <c r="D37" t="inlineStr">
        <is>
          <t>鳥栖市</t>
        </is>
      </c>
      <c r="E37" t="inlineStr">
        <is>
          <t xml:space="preserve">鳥栖地区  </t>
        </is>
      </c>
      <c r="F37" t="inlineStr">
        <is>
          <t>41002</t>
        </is>
      </c>
      <c r="G37" t="inlineStr">
        <is>
          <t>13</t>
        </is>
      </c>
      <c r="H37" t="inlineStr">
        <is>
          <t>西日本新聞</t>
        </is>
      </c>
      <c r="I37" t="n">
        <v>4</v>
      </c>
      <c r="J37" t="inlineStr">
        <is>
          <t>4120313303</t>
        </is>
      </c>
      <c r="K37" t="inlineStr">
        <is>
          <t>鳥栖中央G</t>
        </is>
      </c>
      <c r="L37" t="n">
        <v>10</v>
      </c>
      <c r="M37" t="n">
        <v>2540</v>
      </c>
      <c r="N37" t="n">
        <v>4101</v>
      </c>
      <c r="O37" t="inlineStr">
        <is>
          <t>佐賀市・鳥栖市,13,35</t>
        </is>
      </c>
    </row>
    <row r="38">
      <c r="A38" t="inlineStr">
        <is>
          <t>41</t>
        </is>
      </c>
      <c r="B38" t="inlineStr">
        <is>
          <t>佐賀県</t>
        </is>
      </c>
      <c r="C38" t="inlineStr">
        <is>
          <t>41203</t>
        </is>
      </c>
      <c r="D38" t="inlineStr">
        <is>
          <t>鳥栖市</t>
        </is>
      </c>
      <c r="E38" t="inlineStr">
        <is>
          <t xml:space="preserve">鳥栖地区  </t>
        </is>
      </c>
      <c r="F38" t="inlineStr">
        <is>
          <t>41002</t>
        </is>
      </c>
      <c r="G38" t="inlineStr">
        <is>
          <t>13</t>
        </is>
      </c>
      <c r="H38" t="inlineStr">
        <is>
          <t>西日本新聞</t>
        </is>
      </c>
      <c r="I38" t="n">
        <v>4</v>
      </c>
      <c r="J38" t="inlineStr">
        <is>
          <t>4120313304</t>
        </is>
      </c>
      <c r="K38" t="inlineStr">
        <is>
          <t>鳥栖南G</t>
        </is>
      </c>
      <c r="L38" t="n">
        <v>15</v>
      </c>
      <c r="M38" t="n">
        <v>2420</v>
      </c>
      <c r="N38" t="n">
        <v>4101</v>
      </c>
      <c r="O38" t="inlineStr">
        <is>
          <t>佐賀市・鳥栖市,13,36</t>
        </is>
      </c>
    </row>
    <row r="39">
      <c r="A39" t="inlineStr">
        <is>
          <t>41</t>
        </is>
      </c>
      <c r="B39" t="inlineStr">
        <is>
          <t>佐賀県</t>
        </is>
      </c>
      <c r="C39" t="inlineStr">
        <is>
          <t>41203</t>
        </is>
      </c>
      <c r="D39" t="inlineStr">
        <is>
          <t>鳥栖市</t>
        </is>
      </c>
      <c r="E39" t="inlineStr">
        <is>
          <t xml:space="preserve">鳥栖地区  </t>
        </is>
      </c>
      <c r="F39" t="inlineStr">
        <is>
          <t>41002</t>
        </is>
      </c>
      <c r="G39" t="inlineStr">
        <is>
          <t>66</t>
        </is>
      </c>
      <c r="H39" t="inlineStr">
        <is>
          <t>佐賀新聞</t>
        </is>
      </c>
      <c r="I39" t="n">
        <v>5</v>
      </c>
      <c r="J39" t="inlineStr">
        <is>
          <t>4120366601</t>
        </is>
      </c>
      <c r="K39" t="inlineStr">
        <is>
          <t>鳥栖中</t>
        </is>
      </c>
      <c r="L39" t="n">
        <v>1</v>
      </c>
      <c r="M39" t="n">
        <v>1200</v>
      </c>
      <c r="N39" t="n">
        <v>4101</v>
      </c>
      <c r="O39" t="inlineStr">
        <is>
          <t>佐賀市・鳥栖市,16,34</t>
        </is>
      </c>
    </row>
    <row r="40">
      <c r="A40" t="inlineStr">
        <is>
          <t>41</t>
        </is>
      </c>
      <c r="B40" t="inlineStr">
        <is>
          <t>佐賀県</t>
        </is>
      </c>
      <c r="C40" t="inlineStr">
        <is>
          <t>41203</t>
        </is>
      </c>
      <c r="D40" t="inlineStr">
        <is>
          <t>鳥栖市</t>
        </is>
      </c>
      <c r="E40" t="inlineStr">
        <is>
          <t xml:space="preserve">鳥栖地区  </t>
        </is>
      </c>
      <c r="F40" t="inlineStr">
        <is>
          <t>41002</t>
        </is>
      </c>
      <c r="G40" t="inlineStr">
        <is>
          <t>66</t>
        </is>
      </c>
      <c r="H40" t="inlineStr">
        <is>
          <t>佐賀新聞</t>
        </is>
      </c>
      <c r="I40" t="n">
        <v>5</v>
      </c>
      <c r="J40" t="inlineStr">
        <is>
          <t>4120366602</t>
        </is>
      </c>
      <c r="K40" t="inlineStr">
        <is>
          <t>鳥栖西</t>
        </is>
      </c>
      <c r="L40" t="n">
        <v>5</v>
      </c>
      <c r="M40" t="n">
        <v>780</v>
      </c>
      <c r="N40" t="n">
        <v>4101</v>
      </c>
      <c r="O40" t="inlineStr">
        <is>
          <t>佐賀市・鳥栖市,16,35</t>
        </is>
      </c>
    </row>
    <row r="41">
      <c r="A41" t="inlineStr">
        <is>
          <t>41</t>
        </is>
      </c>
      <c r="B41" t="inlineStr">
        <is>
          <t>佐賀県</t>
        </is>
      </c>
      <c r="C41" t="inlineStr">
        <is>
          <t>41202</t>
        </is>
      </c>
      <c r="D41" t="inlineStr">
        <is>
          <t>唐津市</t>
        </is>
      </c>
      <c r="E41" t="inlineStr">
        <is>
          <t>佐賀全地区</t>
        </is>
      </c>
      <c r="F41" t="inlineStr">
        <is>
          <t>41003</t>
        </is>
      </c>
      <c r="G41" t="inlineStr">
        <is>
          <t>01</t>
        </is>
      </c>
      <c r="H41" t="inlineStr">
        <is>
          <t>朝日新聞</t>
        </is>
      </c>
      <c r="I41" t="n">
        <v>1</v>
      </c>
      <c r="J41" t="inlineStr">
        <is>
          <t>4120201001</t>
        </is>
      </c>
      <c r="K41" t="inlineStr">
        <is>
          <t>唐津中</t>
        </is>
      </c>
      <c r="L41" t="n">
        <v>1</v>
      </c>
      <c r="M41" t="n">
        <v>610</v>
      </c>
      <c r="N41" t="n">
        <v>4102</v>
      </c>
      <c r="O41" t="inlineStr">
        <is>
          <t>唐津市・三養基郡・多久市・伊万里市,4,12</t>
        </is>
      </c>
    </row>
    <row r="42">
      <c r="A42" t="inlineStr">
        <is>
          <t>41</t>
        </is>
      </c>
      <c r="B42" t="inlineStr">
        <is>
          <t>佐賀県</t>
        </is>
      </c>
      <c r="C42" t="inlineStr">
        <is>
          <t>41202</t>
        </is>
      </c>
      <c r="D42" t="inlineStr">
        <is>
          <t>唐津市</t>
        </is>
      </c>
      <c r="E42" t="inlineStr">
        <is>
          <t>佐賀全地区</t>
        </is>
      </c>
      <c r="F42" t="inlineStr">
        <is>
          <t>41003</t>
        </is>
      </c>
      <c r="G42" t="inlineStr">
        <is>
          <t>03</t>
        </is>
      </c>
      <c r="H42" t="inlineStr">
        <is>
          <t>読売新聞</t>
        </is>
      </c>
      <c r="I42" t="n">
        <v>2</v>
      </c>
      <c r="J42" t="inlineStr">
        <is>
          <t>4120203201</t>
        </is>
      </c>
      <c r="K42" t="inlineStr">
        <is>
          <t>唐津中</t>
        </is>
      </c>
      <c r="L42" t="n">
        <v>1</v>
      </c>
      <c r="M42" t="n">
        <v>1080</v>
      </c>
      <c r="N42" t="n">
        <v>4102</v>
      </c>
      <c r="O42" t="inlineStr">
        <is>
          <t>唐津市・三養基郡・多久市・伊万里市,7,12</t>
        </is>
      </c>
    </row>
    <row r="43">
      <c r="A43" t="inlineStr">
        <is>
          <t>41</t>
        </is>
      </c>
      <c r="B43" t="inlineStr">
        <is>
          <t>佐賀県</t>
        </is>
      </c>
      <c r="C43" t="inlineStr">
        <is>
          <t>41202</t>
        </is>
      </c>
      <c r="D43" t="inlineStr">
        <is>
          <t>唐津市</t>
        </is>
      </c>
      <c r="E43" t="inlineStr">
        <is>
          <t>佐賀全地区</t>
        </is>
      </c>
      <c r="F43" t="inlineStr">
        <is>
          <t>41003</t>
        </is>
      </c>
      <c r="G43" t="inlineStr">
        <is>
          <t>03</t>
        </is>
      </c>
      <c r="H43" t="inlineStr">
        <is>
          <t>読売新聞</t>
        </is>
      </c>
      <c r="I43" t="n">
        <v>2</v>
      </c>
      <c r="J43" t="inlineStr">
        <is>
          <t>4120203202</t>
        </is>
      </c>
      <c r="K43" t="inlineStr">
        <is>
          <t>唐津西</t>
        </is>
      </c>
      <c r="L43" t="n">
        <v>5</v>
      </c>
      <c r="M43" t="n">
        <v>380</v>
      </c>
      <c r="N43" t="n">
        <v>4102</v>
      </c>
      <c r="O43" t="inlineStr">
        <is>
          <t>唐津市・三養基郡・多久市・伊万里市,7,13</t>
        </is>
      </c>
    </row>
    <row r="44">
      <c r="A44" t="inlineStr">
        <is>
          <t>41</t>
        </is>
      </c>
      <c r="B44" t="inlineStr">
        <is>
          <t>佐賀県</t>
        </is>
      </c>
      <c r="C44" t="inlineStr">
        <is>
          <t>41202</t>
        </is>
      </c>
      <c r="D44" t="inlineStr">
        <is>
          <t>唐津市</t>
        </is>
      </c>
      <c r="E44" t="inlineStr">
        <is>
          <t>佐賀全地区</t>
        </is>
      </c>
      <c r="F44" t="inlineStr">
        <is>
          <t>41003</t>
        </is>
      </c>
      <c r="G44" t="inlineStr">
        <is>
          <t>03</t>
        </is>
      </c>
      <c r="H44" t="inlineStr">
        <is>
          <t>読売新聞</t>
        </is>
      </c>
      <c r="I44" t="n">
        <v>2</v>
      </c>
      <c r="J44" t="inlineStr">
        <is>
          <t>4120203203</t>
        </is>
      </c>
      <c r="K44" t="inlineStr">
        <is>
          <t>南唐津G</t>
        </is>
      </c>
      <c r="L44" t="n">
        <v>10</v>
      </c>
      <c r="M44" t="n">
        <v>765</v>
      </c>
      <c r="N44" t="n">
        <v>4102</v>
      </c>
      <c r="O44" t="inlineStr">
        <is>
          <t>唐津市・三養基郡・多久市・伊万里市,7,14</t>
        </is>
      </c>
    </row>
    <row r="45">
      <c r="A45" t="inlineStr">
        <is>
          <t>41</t>
        </is>
      </c>
      <c r="B45" t="inlineStr">
        <is>
          <t>佐賀県</t>
        </is>
      </c>
      <c r="C45" t="inlineStr">
        <is>
          <t>41202</t>
        </is>
      </c>
      <c r="D45" t="inlineStr">
        <is>
          <t>唐津市</t>
        </is>
      </c>
      <c r="E45" t="inlineStr">
        <is>
          <t>佐賀全地区</t>
        </is>
      </c>
      <c r="F45" t="inlineStr">
        <is>
          <t>41003</t>
        </is>
      </c>
      <c r="G45" t="inlineStr">
        <is>
          <t>03</t>
        </is>
      </c>
      <c r="H45" t="inlineStr">
        <is>
          <t>読売新聞</t>
        </is>
      </c>
      <c r="I45" t="n">
        <v>2</v>
      </c>
      <c r="J45" t="inlineStr">
        <is>
          <t>4120203204</t>
        </is>
      </c>
      <c r="K45" t="inlineStr">
        <is>
          <t>東唐津</t>
        </is>
      </c>
      <c r="L45" t="n">
        <v>15</v>
      </c>
      <c r="M45" t="n">
        <v>100</v>
      </c>
      <c r="N45" t="n">
        <v>4102</v>
      </c>
      <c r="O45" t="inlineStr">
        <is>
          <t>唐津市・三養基郡・多久市・伊万里市,7,15</t>
        </is>
      </c>
    </row>
    <row r="46">
      <c r="A46" t="inlineStr">
        <is>
          <t>41</t>
        </is>
      </c>
      <c r="B46" t="inlineStr">
        <is>
          <t>佐賀県</t>
        </is>
      </c>
      <c r="C46" t="inlineStr">
        <is>
          <t>41202</t>
        </is>
      </c>
      <c r="D46" t="inlineStr">
        <is>
          <t>唐津市</t>
        </is>
      </c>
      <c r="E46" t="inlineStr">
        <is>
          <t>佐賀全地区</t>
        </is>
      </c>
      <c r="F46" t="inlineStr">
        <is>
          <t>41003</t>
        </is>
      </c>
      <c r="G46" t="inlineStr">
        <is>
          <t>03</t>
        </is>
      </c>
      <c r="H46" t="inlineStr">
        <is>
          <t>読売新聞</t>
        </is>
      </c>
      <c r="I46" t="n">
        <v>2</v>
      </c>
      <c r="J46" t="inlineStr">
        <is>
          <t>4120203207</t>
        </is>
      </c>
      <c r="K46" t="inlineStr">
        <is>
          <t>浜崎</t>
        </is>
      </c>
      <c r="L46" t="n">
        <v>60</v>
      </c>
      <c r="M46" t="n">
        <v>195</v>
      </c>
      <c r="N46" t="n">
        <v>4102</v>
      </c>
      <c r="O46" t="inlineStr">
        <is>
          <t>唐津市・三養基郡・多久市・伊万里市,7,16</t>
        </is>
      </c>
    </row>
    <row r="47">
      <c r="A47" t="inlineStr">
        <is>
          <t>41</t>
        </is>
      </c>
      <c r="B47" t="inlineStr">
        <is>
          <t>佐賀県</t>
        </is>
      </c>
      <c r="C47" t="inlineStr">
        <is>
          <t>41202</t>
        </is>
      </c>
      <c r="D47" t="inlineStr">
        <is>
          <t>唐津市</t>
        </is>
      </c>
      <c r="E47" t="inlineStr">
        <is>
          <t>佐賀全地区</t>
        </is>
      </c>
      <c r="F47" t="inlineStr">
        <is>
          <t>41003</t>
        </is>
      </c>
      <c r="G47" t="inlineStr">
        <is>
          <t>02</t>
        </is>
      </c>
      <c r="H47" t="inlineStr">
        <is>
          <t>毎日新聞</t>
        </is>
      </c>
      <c r="I47" t="n">
        <v>3</v>
      </c>
      <c r="J47" t="inlineStr">
        <is>
          <t>4120202101</t>
        </is>
      </c>
      <c r="K47" t="inlineStr">
        <is>
          <t>唐津G</t>
        </is>
      </c>
      <c r="L47" t="n">
        <v>1</v>
      </c>
      <c r="M47" t="n">
        <v>625</v>
      </c>
      <c r="N47" t="n">
        <v>4102</v>
      </c>
      <c r="O47" t="inlineStr">
        <is>
          <t>唐津市・三養基郡・多久市・伊万里市,10,12</t>
        </is>
      </c>
    </row>
    <row r="48">
      <c r="A48" t="inlineStr">
        <is>
          <t>41</t>
        </is>
      </c>
      <c r="B48" t="inlineStr">
        <is>
          <t>佐賀県</t>
        </is>
      </c>
      <c r="C48" t="inlineStr">
        <is>
          <t>41202</t>
        </is>
      </c>
      <c r="D48" t="inlineStr">
        <is>
          <t>唐津市</t>
        </is>
      </c>
      <c r="E48" t="inlineStr">
        <is>
          <t>佐賀全地区</t>
        </is>
      </c>
      <c r="F48" t="inlineStr">
        <is>
          <t>41003</t>
        </is>
      </c>
      <c r="G48" t="inlineStr">
        <is>
          <t>13</t>
        </is>
      </c>
      <c r="H48" t="inlineStr">
        <is>
          <t>西日本新聞</t>
        </is>
      </c>
      <c r="I48" t="n">
        <v>4</v>
      </c>
      <c r="J48" t="inlineStr">
        <is>
          <t>4120213301</t>
        </is>
      </c>
      <c r="K48" t="inlineStr">
        <is>
          <t>唐津中央西唐津G</t>
        </is>
      </c>
      <c r="L48" t="n">
        <v>1</v>
      </c>
      <c r="M48" t="n">
        <v>2590</v>
      </c>
      <c r="N48" t="n">
        <v>4102</v>
      </c>
      <c r="O48" t="inlineStr">
        <is>
          <t>唐津市・三養基郡・多久市・伊万里市,13,12</t>
        </is>
      </c>
    </row>
    <row r="49">
      <c r="A49" t="inlineStr">
        <is>
          <t>41</t>
        </is>
      </c>
      <c r="B49" t="inlineStr">
        <is>
          <t>佐賀県</t>
        </is>
      </c>
      <c r="C49" t="inlineStr">
        <is>
          <t>41202</t>
        </is>
      </c>
      <c r="D49" t="inlineStr">
        <is>
          <t>唐津市</t>
        </is>
      </c>
      <c r="E49" t="inlineStr">
        <is>
          <t>佐賀全地区</t>
        </is>
      </c>
      <c r="F49" t="inlineStr">
        <is>
          <t>41003</t>
        </is>
      </c>
      <c r="G49" t="inlineStr">
        <is>
          <t>13</t>
        </is>
      </c>
      <c r="H49" t="inlineStr">
        <is>
          <t>西日本新聞</t>
        </is>
      </c>
      <c r="I49" t="n">
        <v>4</v>
      </c>
      <c r="J49" t="inlineStr">
        <is>
          <t>4120213302</t>
        </is>
      </c>
      <c r="K49" t="inlineStr">
        <is>
          <t>唐津東G</t>
        </is>
      </c>
      <c r="L49" t="n">
        <v>5</v>
      </c>
      <c r="M49" t="n">
        <v>1040</v>
      </c>
      <c r="N49" t="n">
        <v>4102</v>
      </c>
      <c r="O49" t="inlineStr">
        <is>
          <t>唐津市・三養基郡・多久市・伊万里市,13,13</t>
        </is>
      </c>
    </row>
    <row r="50">
      <c r="A50" t="inlineStr">
        <is>
          <t>41</t>
        </is>
      </c>
      <c r="B50" t="inlineStr">
        <is>
          <t>佐賀県</t>
        </is>
      </c>
      <c r="C50" t="inlineStr">
        <is>
          <t>41202</t>
        </is>
      </c>
      <c r="D50" t="inlineStr">
        <is>
          <t>唐津市</t>
        </is>
      </c>
      <c r="E50" t="inlineStr">
        <is>
          <t>佐賀全地区</t>
        </is>
      </c>
      <c r="F50" t="inlineStr">
        <is>
          <t>41003</t>
        </is>
      </c>
      <c r="G50" t="inlineStr">
        <is>
          <t>13</t>
        </is>
      </c>
      <c r="H50" t="inlineStr">
        <is>
          <t>西日本新聞</t>
        </is>
      </c>
      <c r="I50" t="n">
        <v>4</v>
      </c>
      <c r="J50" t="inlineStr">
        <is>
          <t>4120213306</t>
        </is>
      </c>
      <c r="K50" t="inlineStr">
        <is>
          <t>唐津南部G</t>
        </is>
      </c>
      <c r="L50" t="n">
        <v>25</v>
      </c>
      <c r="M50" t="n">
        <v>1810</v>
      </c>
      <c r="N50" t="n">
        <v>4102</v>
      </c>
      <c r="O50" t="inlineStr">
        <is>
          <t>唐津市・三養基郡・多久市・伊万里市,13,14</t>
        </is>
      </c>
    </row>
    <row r="51">
      <c r="A51" t="inlineStr">
        <is>
          <t>41</t>
        </is>
      </c>
      <c r="B51" t="inlineStr">
        <is>
          <t>佐賀県</t>
        </is>
      </c>
      <c r="C51" t="inlineStr">
        <is>
          <t>41202</t>
        </is>
      </c>
      <c r="D51" t="inlineStr">
        <is>
          <t>唐津市</t>
        </is>
      </c>
      <c r="E51" t="inlineStr">
        <is>
          <t>佐賀全地区</t>
        </is>
      </c>
      <c r="F51" t="inlineStr">
        <is>
          <t>41003</t>
        </is>
      </c>
      <c r="G51" t="inlineStr">
        <is>
          <t>13</t>
        </is>
      </c>
      <c r="H51" t="inlineStr">
        <is>
          <t>西日本新聞</t>
        </is>
      </c>
      <c r="I51" t="n">
        <v>4</v>
      </c>
      <c r="J51" t="inlineStr">
        <is>
          <t>4120213310</t>
        </is>
      </c>
      <c r="K51" t="inlineStr">
        <is>
          <t>浜崎G</t>
        </is>
      </c>
      <c r="L51" t="n">
        <v>60</v>
      </c>
      <c r="M51" t="n">
        <v>755</v>
      </c>
      <c r="N51" t="n">
        <v>4102</v>
      </c>
      <c r="O51" t="inlineStr">
        <is>
          <t>唐津市・三養基郡・多久市・伊万里市,13,15</t>
        </is>
      </c>
    </row>
    <row r="52">
      <c r="A52" t="inlineStr">
        <is>
          <t>41</t>
        </is>
      </c>
      <c r="B52" t="inlineStr">
        <is>
          <t>佐賀県</t>
        </is>
      </c>
      <c r="C52" t="inlineStr">
        <is>
          <t>41202</t>
        </is>
      </c>
      <c r="D52" t="inlineStr">
        <is>
          <t>唐津市</t>
        </is>
      </c>
      <c r="E52" t="inlineStr">
        <is>
          <t>佐賀全地区</t>
        </is>
      </c>
      <c r="F52" t="inlineStr">
        <is>
          <t>41003</t>
        </is>
      </c>
      <c r="G52" t="inlineStr">
        <is>
          <t>13</t>
        </is>
      </c>
      <c r="H52" t="inlineStr">
        <is>
          <t>西日本新聞</t>
        </is>
      </c>
      <c r="I52" t="n">
        <v>4</v>
      </c>
      <c r="J52" t="inlineStr">
        <is>
          <t>4120213312</t>
        </is>
      </c>
      <c r="K52" t="inlineStr">
        <is>
          <t>星賀</t>
        </is>
      </c>
      <c r="L52" t="n">
        <v>100</v>
      </c>
      <c r="M52" t="n">
        <v>10</v>
      </c>
      <c r="N52" t="n">
        <v>4102</v>
      </c>
      <c r="O52" t="inlineStr">
        <is>
          <t>唐津市・三養基郡・多久市・伊万里市,13,16</t>
        </is>
      </c>
    </row>
    <row r="53">
      <c r="A53" t="inlineStr">
        <is>
          <t>41</t>
        </is>
      </c>
      <c r="B53" t="inlineStr">
        <is>
          <t>佐賀県</t>
        </is>
      </c>
      <c r="C53" t="inlineStr">
        <is>
          <t>41202</t>
        </is>
      </c>
      <c r="D53" t="inlineStr">
        <is>
          <t>唐津市</t>
        </is>
      </c>
      <c r="E53" t="inlineStr">
        <is>
          <t>佐賀全地区</t>
        </is>
      </c>
      <c r="F53" t="inlineStr">
        <is>
          <t>41003</t>
        </is>
      </c>
      <c r="G53" t="inlineStr">
        <is>
          <t>66</t>
        </is>
      </c>
      <c r="H53" t="inlineStr">
        <is>
          <t>佐賀新聞</t>
        </is>
      </c>
      <c r="I53" t="n">
        <v>5</v>
      </c>
      <c r="J53" t="inlineStr">
        <is>
          <t>4120266601</t>
        </is>
      </c>
      <c r="K53" t="inlineStr">
        <is>
          <t>唐津中</t>
        </is>
      </c>
      <c r="L53" t="n">
        <v>1</v>
      </c>
      <c r="M53" t="n">
        <v>2050</v>
      </c>
      <c r="N53" t="n">
        <v>4102</v>
      </c>
      <c r="O53" t="inlineStr">
        <is>
          <t>唐津市・三養基郡・多久市・伊万里市,16,12</t>
        </is>
      </c>
    </row>
    <row r="54">
      <c r="A54" t="inlineStr">
        <is>
          <t>41</t>
        </is>
      </c>
      <c r="B54" t="inlineStr">
        <is>
          <t>佐賀県</t>
        </is>
      </c>
      <c r="C54" t="inlineStr">
        <is>
          <t>41202</t>
        </is>
      </c>
      <c r="D54" t="inlineStr">
        <is>
          <t>唐津市</t>
        </is>
      </c>
      <c r="E54" t="inlineStr">
        <is>
          <t>佐賀全地区</t>
        </is>
      </c>
      <c r="F54" t="inlineStr">
        <is>
          <t>41003</t>
        </is>
      </c>
      <c r="G54" t="inlineStr">
        <is>
          <t>66</t>
        </is>
      </c>
      <c r="H54" t="inlineStr">
        <is>
          <t>佐賀新聞</t>
        </is>
      </c>
      <c r="I54" t="n">
        <v>5</v>
      </c>
      <c r="J54" t="inlineStr">
        <is>
          <t>4120266603</t>
        </is>
      </c>
      <c r="K54" t="inlineStr">
        <is>
          <t>唐津西G</t>
        </is>
      </c>
      <c r="L54" t="n">
        <v>10</v>
      </c>
      <c r="M54" t="n">
        <v>1990</v>
      </c>
      <c r="N54" t="n">
        <v>4102</v>
      </c>
      <c r="O54" t="inlineStr">
        <is>
          <t>唐津市・三養基郡・多久市・伊万里市,16,13</t>
        </is>
      </c>
    </row>
    <row r="55">
      <c r="A55" t="inlineStr">
        <is>
          <t>41</t>
        </is>
      </c>
      <c r="B55" t="inlineStr">
        <is>
          <t>佐賀県</t>
        </is>
      </c>
      <c r="C55" t="inlineStr">
        <is>
          <t>41202</t>
        </is>
      </c>
      <c r="D55" t="inlineStr">
        <is>
          <t>唐津市</t>
        </is>
      </c>
      <c r="E55" t="inlineStr">
        <is>
          <t>佐賀全地区</t>
        </is>
      </c>
      <c r="F55" t="inlineStr">
        <is>
          <t>41003</t>
        </is>
      </c>
      <c r="G55" t="inlineStr">
        <is>
          <t>66</t>
        </is>
      </c>
      <c r="H55" t="inlineStr">
        <is>
          <t>佐賀新聞</t>
        </is>
      </c>
      <c r="I55" t="n">
        <v>5</v>
      </c>
      <c r="J55" t="inlineStr">
        <is>
          <t>4120266604</t>
        </is>
      </c>
      <c r="K55" t="inlineStr">
        <is>
          <t>唐津南G</t>
        </is>
      </c>
      <c r="L55" t="n">
        <v>15</v>
      </c>
      <c r="M55" t="n">
        <v>1825</v>
      </c>
      <c r="N55" t="n">
        <v>4102</v>
      </c>
      <c r="O55" t="inlineStr">
        <is>
          <t>唐津市・三養基郡・多久市・伊万里市,16,14</t>
        </is>
      </c>
    </row>
    <row r="56">
      <c r="A56" t="inlineStr">
        <is>
          <t>41</t>
        </is>
      </c>
      <c r="B56" t="inlineStr">
        <is>
          <t>佐賀県</t>
        </is>
      </c>
      <c r="C56" t="inlineStr">
        <is>
          <t>41202</t>
        </is>
      </c>
      <c r="D56" t="inlineStr">
        <is>
          <t>唐津市</t>
        </is>
      </c>
      <c r="E56" t="inlineStr">
        <is>
          <t>佐賀全地区</t>
        </is>
      </c>
      <c r="F56" t="inlineStr">
        <is>
          <t>41003</t>
        </is>
      </c>
      <c r="G56" t="inlineStr">
        <is>
          <t>66</t>
        </is>
      </c>
      <c r="H56" t="inlineStr">
        <is>
          <t>佐賀新聞</t>
        </is>
      </c>
      <c r="I56" t="n">
        <v>5</v>
      </c>
      <c r="J56" t="inlineStr">
        <is>
          <t>4120266606</t>
        </is>
      </c>
      <c r="K56" t="inlineStr">
        <is>
          <t>湊G</t>
        </is>
      </c>
      <c r="L56" t="n">
        <v>35</v>
      </c>
      <c r="M56" t="n">
        <v>350</v>
      </c>
      <c r="N56" t="n">
        <v>4102</v>
      </c>
      <c r="O56" t="inlineStr">
        <is>
          <t>唐津市・三養基郡・多久市・伊万里市,16,15</t>
        </is>
      </c>
    </row>
    <row r="57">
      <c r="A57" t="inlineStr">
        <is>
          <t>41</t>
        </is>
      </c>
      <c r="B57" t="inlineStr">
        <is>
          <t>佐賀県</t>
        </is>
      </c>
      <c r="C57" t="inlineStr">
        <is>
          <t>41202</t>
        </is>
      </c>
      <c r="D57" t="inlineStr">
        <is>
          <t>唐津市</t>
        </is>
      </c>
      <c r="E57" t="inlineStr">
        <is>
          <t>佐賀全地区</t>
        </is>
      </c>
      <c r="F57" t="inlineStr">
        <is>
          <t>41003</t>
        </is>
      </c>
      <c r="G57" t="inlineStr">
        <is>
          <t>66</t>
        </is>
      </c>
      <c r="H57" t="inlineStr">
        <is>
          <t>佐賀新聞</t>
        </is>
      </c>
      <c r="I57" t="n">
        <v>5</v>
      </c>
      <c r="J57" t="inlineStr">
        <is>
          <t>4120266609</t>
        </is>
      </c>
      <c r="K57" t="inlineStr">
        <is>
          <t>相知・厳木G</t>
        </is>
      </c>
      <c r="L57" t="n">
        <v>55</v>
      </c>
      <c r="M57" t="n">
        <v>2350</v>
      </c>
      <c r="N57" t="n">
        <v>4102</v>
      </c>
      <c r="O57" t="inlineStr">
        <is>
          <t>唐津市・三養基郡・多久市・伊万里市,16,16</t>
        </is>
      </c>
    </row>
    <row r="58">
      <c r="A58" t="inlineStr">
        <is>
          <t>41</t>
        </is>
      </c>
      <c r="B58" t="inlineStr">
        <is>
          <t>佐賀県</t>
        </is>
      </c>
      <c r="C58" t="inlineStr">
        <is>
          <t>41202</t>
        </is>
      </c>
      <c r="D58" t="inlineStr">
        <is>
          <t>唐津市</t>
        </is>
      </c>
      <c r="E58" t="inlineStr">
        <is>
          <t>佐賀全地区</t>
        </is>
      </c>
      <c r="F58" t="inlineStr">
        <is>
          <t>41003</t>
        </is>
      </c>
      <c r="G58" t="inlineStr">
        <is>
          <t>66</t>
        </is>
      </c>
      <c r="H58" t="inlineStr">
        <is>
          <t>佐賀新聞</t>
        </is>
      </c>
      <c r="I58" t="n">
        <v>5</v>
      </c>
      <c r="J58" t="inlineStr">
        <is>
          <t>4120266610</t>
        </is>
      </c>
      <c r="K58" t="inlineStr">
        <is>
          <t>唐津東部・浜崎G</t>
        </is>
      </c>
      <c r="L58" t="n">
        <v>60</v>
      </c>
      <c r="M58" t="n">
        <v>1380</v>
      </c>
      <c r="N58" t="n">
        <v>4102</v>
      </c>
      <c r="O58" t="inlineStr">
        <is>
          <t>唐津市・三養基郡・多久市・伊万里市,16,17</t>
        </is>
      </c>
    </row>
    <row r="59">
      <c r="A59" t="inlineStr">
        <is>
          <t>41</t>
        </is>
      </c>
      <c r="B59" t="inlineStr">
        <is>
          <t>佐賀県</t>
        </is>
      </c>
      <c r="C59" t="inlineStr">
        <is>
          <t>41202</t>
        </is>
      </c>
      <c r="D59" t="inlineStr">
        <is>
          <t>唐津市</t>
        </is>
      </c>
      <c r="E59" t="inlineStr">
        <is>
          <t>佐賀全地区</t>
        </is>
      </c>
      <c r="F59" t="inlineStr">
        <is>
          <t>41003</t>
        </is>
      </c>
      <c r="G59" t="inlineStr">
        <is>
          <t>66</t>
        </is>
      </c>
      <c r="H59" t="inlineStr">
        <is>
          <t>佐賀新聞</t>
        </is>
      </c>
      <c r="I59" t="n">
        <v>5</v>
      </c>
      <c r="J59" t="inlineStr">
        <is>
          <t>4120266619</t>
        </is>
      </c>
      <c r="K59" t="inlineStr">
        <is>
          <t>七山G</t>
        </is>
      </c>
      <c r="L59" t="n">
        <v>65</v>
      </c>
      <c r="M59" t="n">
        <v>395</v>
      </c>
      <c r="N59" t="n">
        <v>4102</v>
      </c>
      <c r="O59" t="inlineStr">
        <is>
          <t>唐津市・三養基郡・多久市・伊万里市,16,18</t>
        </is>
      </c>
    </row>
    <row r="60">
      <c r="A60" t="inlineStr">
        <is>
          <t>41</t>
        </is>
      </c>
      <c r="B60" t="inlineStr">
        <is>
          <t>佐賀県</t>
        </is>
      </c>
      <c r="C60" t="inlineStr">
        <is>
          <t>41202</t>
        </is>
      </c>
      <c r="D60" t="inlineStr">
        <is>
          <t>唐津市</t>
        </is>
      </c>
      <c r="E60" t="inlineStr">
        <is>
          <t>佐賀全地区</t>
        </is>
      </c>
      <c r="F60" t="inlineStr">
        <is>
          <t>41003</t>
        </is>
      </c>
      <c r="G60" t="inlineStr">
        <is>
          <t>66</t>
        </is>
      </c>
      <c r="H60" t="inlineStr">
        <is>
          <t>佐賀新聞</t>
        </is>
      </c>
      <c r="I60" t="n">
        <v>5</v>
      </c>
      <c r="J60" t="inlineStr">
        <is>
          <t>4120266611</t>
        </is>
      </c>
      <c r="K60" t="inlineStr">
        <is>
          <t>呼子G</t>
        </is>
      </c>
      <c r="L60" t="n">
        <v>75</v>
      </c>
      <c r="M60" t="n">
        <v>1020</v>
      </c>
      <c r="N60" t="n">
        <v>4102</v>
      </c>
      <c r="O60" t="inlineStr">
        <is>
          <t>唐津市・三養基郡・多久市・伊万里市,16,19</t>
        </is>
      </c>
    </row>
    <row r="61">
      <c r="A61" t="inlineStr">
        <is>
          <t>41</t>
        </is>
      </c>
      <c r="B61" t="inlineStr">
        <is>
          <t>佐賀県</t>
        </is>
      </c>
      <c r="C61" t="inlineStr">
        <is>
          <t>41202</t>
        </is>
      </c>
      <c r="D61" t="inlineStr">
        <is>
          <t>唐津市</t>
        </is>
      </c>
      <c r="E61" t="inlineStr">
        <is>
          <t>佐賀全地区</t>
        </is>
      </c>
      <c r="F61" t="inlineStr">
        <is>
          <t>41003</t>
        </is>
      </c>
      <c r="G61" t="inlineStr">
        <is>
          <t>66</t>
        </is>
      </c>
      <c r="H61" t="inlineStr">
        <is>
          <t>佐賀新聞</t>
        </is>
      </c>
      <c r="I61" t="n">
        <v>5</v>
      </c>
      <c r="J61" t="inlineStr">
        <is>
          <t>4120266612</t>
        </is>
      </c>
      <c r="K61" t="inlineStr">
        <is>
          <t>切木G</t>
        </is>
      </c>
      <c r="L61" t="n">
        <v>80</v>
      </c>
      <c r="M61" t="n">
        <v>245</v>
      </c>
      <c r="N61" t="n">
        <v>4102</v>
      </c>
      <c r="O61" t="inlineStr">
        <is>
          <t>唐津市・三養基郡・多久市・伊万里市,16,20</t>
        </is>
      </c>
    </row>
    <row r="62">
      <c r="A62" t="inlineStr">
        <is>
          <t>41</t>
        </is>
      </c>
      <c r="B62" t="inlineStr">
        <is>
          <t>佐賀県</t>
        </is>
      </c>
      <c r="C62" t="inlineStr">
        <is>
          <t>41202</t>
        </is>
      </c>
      <c r="D62" t="inlineStr">
        <is>
          <t>唐津市</t>
        </is>
      </c>
      <c r="E62" t="inlineStr">
        <is>
          <t>佐賀全地区</t>
        </is>
      </c>
      <c r="F62" t="inlineStr">
        <is>
          <t>41003</t>
        </is>
      </c>
      <c r="G62" t="inlineStr">
        <is>
          <t>66</t>
        </is>
      </c>
      <c r="H62" t="inlineStr">
        <is>
          <t>佐賀新聞</t>
        </is>
      </c>
      <c r="I62" t="n">
        <v>5</v>
      </c>
      <c r="J62" t="inlineStr">
        <is>
          <t>4120266614</t>
        </is>
      </c>
      <c r="K62" t="inlineStr">
        <is>
          <t>入野G</t>
        </is>
      </c>
      <c r="L62" t="n">
        <v>90</v>
      </c>
      <c r="M62" t="n">
        <v>160</v>
      </c>
      <c r="N62" t="n">
        <v>4102</v>
      </c>
      <c r="O62" t="inlineStr">
        <is>
          <t>唐津市・三養基郡・多久市・伊万里市,16,21</t>
        </is>
      </c>
    </row>
    <row r="63">
      <c r="A63" t="inlineStr">
        <is>
          <t>41</t>
        </is>
      </c>
      <c r="B63" t="inlineStr">
        <is>
          <t>佐賀県</t>
        </is>
      </c>
      <c r="C63" t="inlineStr">
        <is>
          <t>41202</t>
        </is>
      </c>
      <c r="D63" t="inlineStr">
        <is>
          <t>唐津市</t>
        </is>
      </c>
      <c r="E63" t="inlineStr">
        <is>
          <t>佐賀全地区</t>
        </is>
      </c>
      <c r="F63" t="inlineStr">
        <is>
          <t>41003</t>
        </is>
      </c>
      <c r="G63" t="inlineStr">
        <is>
          <t>66</t>
        </is>
      </c>
      <c r="H63" t="inlineStr">
        <is>
          <t>佐賀新聞</t>
        </is>
      </c>
      <c r="I63" t="n">
        <v>5</v>
      </c>
      <c r="J63" t="inlineStr">
        <is>
          <t>4120266615</t>
        </is>
      </c>
      <c r="K63" t="inlineStr">
        <is>
          <t>納所G</t>
        </is>
      </c>
      <c r="L63" t="n">
        <v>95</v>
      </c>
      <c r="M63" t="n">
        <v>235</v>
      </c>
      <c r="N63" t="n">
        <v>4102</v>
      </c>
      <c r="O63" t="inlineStr">
        <is>
          <t>唐津市・三養基郡・多久市・伊万里市,16,22</t>
        </is>
      </c>
    </row>
    <row r="64">
      <c r="A64" t="inlineStr">
        <is>
          <t>41</t>
        </is>
      </c>
      <c r="B64" t="inlineStr">
        <is>
          <t>佐賀県</t>
        </is>
      </c>
      <c r="C64" t="inlineStr">
        <is>
          <t>41202</t>
        </is>
      </c>
      <c r="D64" t="inlineStr">
        <is>
          <t>唐津市</t>
        </is>
      </c>
      <c r="E64" t="inlineStr">
        <is>
          <t>佐賀全地区</t>
        </is>
      </c>
      <c r="F64" t="inlineStr">
        <is>
          <t>41003</t>
        </is>
      </c>
      <c r="G64" t="inlineStr">
        <is>
          <t>66</t>
        </is>
      </c>
      <c r="H64" t="inlineStr">
        <is>
          <t>佐賀新聞</t>
        </is>
      </c>
      <c r="I64" t="n">
        <v>5</v>
      </c>
      <c r="J64" t="inlineStr">
        <is>
          <t>4120266616</t>
        </is>
      </c>
      <c r="K64" t="inlineStr">
        <is>
          <t>星賀G</t>
        </is>
      </c>
      <c r="L64" t="n">
        <v>100</v>
      </c>
      <c r="M64" t="n">
        <v>65</v>
      </c>
      <c r="N64" t="n">
        <v>4102</v>
      </c>
      <c r="O64" t="inlineStr">
        <is>
          <t>唐津市・三養基郡・多久市・伊万里市,16,23</t>
        </is>
      </c>
    </row>
    <row r="65">
      <c r="A65" t="inlineStr">
        <is>
          <t>41</t>
        </is>
      </c>
      <c r="B65" t="inlineStr">
        <is>
          <t>佐賀県</t>
        </is>
      </c>
      <c r="C65" t="inlineStr">
        <is>
          <t>41202</t>
        </is>
      </c>
      <c r="D65" t="inlineStr">
        <is>
          <t>唐津市</t>
        </is>
      </c>
      <c r="E65" t="inlineStr">
        <is>
          <t>佐賀全地区</t>
        </is>
      </c>
      <c r="F65" t="inlineStr">
        <is>
          <t>41003</t>
        </is>
      </c>
      <c r="G65" t="inlineStr">
        <is>
          <t>66</t>
        </is>
      </c>
      <c r="H65" t="inlineStr">
        <is>
          <t>佐賀新聞</t>
        </is>
      </c>
      <c r="I65" t="n">
        <v>5</v>
      </c>
      <c r="J65" t="inlineStr">
        <is>
          <t>4120266618</t>
        </is>
      </c>
      <c r="K65" t="inlineStr">
        <is>
          <t>鎮西G</t>
        </is>
      </c>
      <c r="L65" t="n">
        <v>102</v>
      </c>
      <c r="M65" t="n">
        <v>370</v>
      </c>
      <c r="N65" t="n">
        <v>4102</v>
      </c>
      <c r="O65" t="inlineStr">
        <is>
          <t>唐津市・三養基郡・多久市・伊万里市,16,24</t>
        </is>
      </c>
    </row>
    <row r="66">
      <c r="A66" t="inlineStr">
        <is>
          <t>41</t>
        </is>
      </c>
      <c r="B66" t="inlineStr">
        <is>
          <t>佐賀県</t>
        </is>
      </c>
      <c r="C66" t="inlineStr">
        <is>
          <t>41202</t>
        </is>
      </c>
      <c r="D66" t="inlineStr">
        <is>
          <t>唐津市</t>
        </is>
      </c>
      <c r="E66" t="inlineStr">
        <is>
          <t>佐賀全地区</t>
        </is>
      </c>
      <c r="F66" t="inlineStr">
        <is>
          <t>41003</t>
        </is>
      </c>
      <c r="G66" t="inlineStr">
        <is>
          <t>66</t>
        </is>
      </c>
      <c r="H66" t="inlineStr">
        <is>
          <t>佐賀新聞</t>
        </is>
      </c>
      <c r="I66" t="n">
        <v>5</v>
      </c>
      <c r="J66" t="inlineStr">
        <is>
          <t>4120266617</t>
        </is>
      </c>
      <c r="K66" t="inlineStr">
        <is>
          <t>高串G</t>
        </is>
      </c>
      <c r="L66" t="n">
        <v>105</v>
      </c>
      <c r="M66" t="n">
        <v>220</v>
      </c>
      <c r="N66" t="n">
        <v>4102</v>
      </c>
      <c r="O66" t="inlineStr">
        <is>
          <t>唐津市・三養基郡・多久市・伊万里市,16,25</t>
        </is>
      </c>
    </row>
    <row r="67">
      <c r="A67" t="inlineStr">
        <is>
          <t>41</t>
        </is>
      </c>
      <c r="B67" t="inlineStr">
        <is>
          <t>佐賀県</t>
        </is>
      </c>
      <c r="C67" t="inlineStr">
        <is>
          <t>41340</t>
        </is>
      </c>
      <c r="D67" t="inlineStr">
        <is>
          <t>三養基郡</t>
        </is>
      </c>
      <c r="E67" t="inlineStr">
        <is>
          <t xml:space="preserve">鳥栖地区  </t>
        </is>
      </c>
      <c r="F67" t="inlineStr">
        <is>
          <t>41004</t>
        </is>
      </c>
      <c r="G67" t="inlineStr">
        <is>
          <t>01</t>
        </is>
      </c>
      <c r="H67" t="inlineStr">
        <is>
          <t>朝日新聞</t>
        </is>
      </c>
      <c r="I67" t="n">
        <v>1</v>
      </c>
      <c r="J67" t="inlineStr">
        <is>
          <t>4134001002</t>
        </is>
      </c>
      <c r="K67" t="inlineStr">
        <is>
          <t>北茂安G</t>
        </is>
      </c>
      <c r="L67" t="n">
        <v>5</v>
      </c>
      <c r="M67" t="n">
        <v>270</v>
      </c>
      <c r="N67" t="n">
        <v>4102</v>
      </c>
      <c r="O67" t="inlineStr">
        <is>
          <t>唐津市・三養基郡・多久市・伊万里市,4,27</t>
        </is>
      </c>
    </row>
    <row r="68">
      <c r="A68" t="inlineStr">
        <is>
          <t>41</t>
        </is>
      </c>
      <c r="B68" t="inlineStr">
        <is>
          <t>佐賀県</t>
        </is>
      </c>
      <c r="C68" t="inlineStr">
        <is>
          <t>41340</t>
        </is>
      </c>
      <c r="D68" t="inlineStr">
        <is>
          <t>三養基郡</t>
        </is>
      </c>
      <c r="E68" t="inlineStr">
        <is>
          <t xml:space="preserve">鳥栖地区  </t>
        </is>
      </c>
      <c r="F68" t="inlineStr">
        <is>
          <t>41004</t>
        </is>
      </c>
      <c r="G68" t="inlineStr">
        <is>
          <t>03</t>
        </is>
      </c>
      <c r="H68" t="inlineStr">
        <is>
          <t>読売新聞</t>
        </is>
      </c>
      <c r="I68" t="n">
        <v>2</v>
      </c>
      <c r="J68" t="inlineStr">
        <is>
          <t>4134003201</t>
        </is>
      </c>
      <c r="K68" t="inlineStr">
        <is>
          <t>基山</t>
        </is>
      </c>
      <c r="L68" t="n">
        <v>1</v>
      </c>
      <c r="M68" t="n">
        <v>1155</v>
      </c>
      <c r="N68" t="n">
        <v>4102</v>
      </c>
      <c r="O68" t="inlineStr">
        <is>
          <t>唐津市・三養基郡・多久市・伊万里市,7,27</t>
        </is>
      </c>
    </row>
    <row r="69">
      <c r="A69" t="inlineStr">
        <is>
          <t>41</t>
        </is>
      </c>
      <c r="B69" t="inlineStr">
        <is>
          <t>佐賀県</t>
        </is>
      </c>
      <c r="C69" t="inlineStr">
        <is>
          <t>41340</t>
        </is>
      </c>
      <c r="D69" t="inlineStr">
        <is>
          <t>三養基郡</t>
        </is>
      </c>
      <c r="E69" t="inlineStr">
        <is>
          <t xml:space="preserve">鳥栖地区  </t>
        </is>
      </c>
      <c r="F69" t="inlineStr">
        <is>
          <t>41004</t>
        </is>
      </c>
      <c r="G69" t="inlineStr">
        <is>
          <t>03</t>
        </is>
      </c>
      <c r="H69" t="inlineStr">
        <is>
          <t>読売新聞</t>
        </is>
      </c>
      <c r="I69" t="n">
        <v>2</v>
      </c>
      <c r="J69" t="inlineStr">
        <is>
          <t>4134003204</t>
        </is>
      </c>
      <c r="K69" t="inlineStr">
        <is>
          <t>三根</t>
        </is>
      </c>
      <c r="L69" t="n">
        <v>20</v>
      </c>
      <c r="M69" t="n">
        <v>450</v>
      </c>
      <c r="N69" t="n">
        <v>4102</v>
      </c>
      <c r="O69" t="inlineStr">
        <is>
          <t>唐津市・三養基郡・多久市・伊万里市,7,28</t>
        </is>
      </c>
    </row>
    <row r="70">
      <c r="A70" t="inlineStr">
        <is>
          <t>41</t>
        </is>
      </c>
      <c r="B70" t="inlineStr">
        <is>
          <t>佐賀県</t>
        </is>
      </c>
      <c r="C70" t="inlineStr">
        <is>
          <t>41340</t>
        </is>
      </c>
      <c r="D70" t="inlineStr">
        <is>
          <t>三養基郡</t>
        </is>
      </c>
      <c r="E70" t="inlineStr">
        <is>
          <t xml:space="preserve">鳥栖地区  </t>
        </is>
      </c>
      <c r="F70" t="inlineStr">
        <is>
          <t>41004</t>
        </is>
      </c>
      <c r="G70" t="inlineStr">
        <is>
          <t>13</t>
        </is>
      </c>
      <c r="H70" t="inlineStr">
        <is>
          <t>西日本新聞</t>
        </is>
      </c>
      <c r="I70" t="n">
        <v>4</v>
      </c>
      <c r="J70" t="inlineStr">
        <is>
          <t>4134013301</t>
        </is>
      </c>
      <c r="K70" t="inlineStr">
        <is>
          <t>基山G</t>
        </is>
      </c>
      <c r="L70" t="n">
        <v>1</v>
      </c>
      <c r="M70" t="n">
        <v>2180</v>
      </c>
      <c r="N70" t="n">
        <v>4102</v>
      </c>
      <c r="O70" t="inlineStr">
        <is>
          <t>唐津市・三養基郡・多久市・伊万里市,13,27</t>
        </is>
      </c>
    </row>
    <row r="71">
      <c r="A71" t="inlineStr">
        <is>
          <t>41</t>
        </is>
      </c>
      <c r="B71" t="inlineStr">
        <is>
          <t>佐賀県</t>
        </is>
      </c>
      <c r="C71" t="inlineStr">
        <is>
          <t>41340</t>
        </is>
      </c>
      <c r="D71" t="inlineStr">
        <is>
          <t>三養基郡</t>
        </is>
      </c>
      <c r="E71" t="inlineStr">
        <is>
          <t xml:space="preserve">鳥栖地区  </t>
        </is>
      </c>
      <c r="F71" t="inlineStr">
        <is>
          <t>41004</t>
        </is>
      </c>
      <c r="G71" t="inlineStr">
        <is>
          <t>13</t>
        </is>
      </c>
      <c r="H71" t="inlineStr">
        <is>
          <t>西日本新聞</t>
        </is>
      </c>
      <c r="I71" t="n">
        <v>4</v>
      </c>
      <c r="J71" t="inlineStr">
        <is>
          <t>4134013303</t>
        </is>
      </c>
      <c r="K71" t="inlineStr">
        <is>
          <t>北茂安・中原G</t>
        </is>
      </c>
      <c r="L71" t="n">
        <v>10</v>
      </c>
      <c r="M71" t="n">
        <v>1655</v>
      </c>
      <c r="N71" t="n">
        <v>4102</v>
      </c>
      <c r="O71" t="inlineStr">
        <is>
          <t>唐津市・三養基郡・多久市・伊万里市,13,28</t>
        </is>
      </c>
    </row>
    <row r="72">
      <c r="A72" t="inlineStr">
        <is>
          <t>41</t>
        </is>
      </c>
      <c r="B72" t="inlineStr">
        <is>
          <t>佐賀県</t>
        </is>
      </c>
      <c r="C72" t="inlineStr">
        <is>
          <t>41340</t>
        </is>
      </c>
      <c r="D72" t="inlineStr">
        <is>
          <t>三養基郡</t>
        </is>
      </c>
      <c r="E72" t="inlineStr">
        <is>
          <t xml:space="preserve">鳥栖地区  </t>
        </is>
      </c>
      <c r="F72" t="inlineStr">
        <is>
          <t>41004</t>
        </is>
      </c>
      <c r="G72" t="inlineStr">
        <is>
          <t>66</t>
        </is>
      </c>
      <c r="H72" t="inlineStr">
        <is>
          <t>佐賀新聞</t>
        </is>
      </c>
      <c r="I72" t="n">
        <v>5</v>
      </c>
      <c r="J72" t="inlineStr">
        <is>
          <t>4134066602</t>
        </is>
      </c>
      <c r="K72" t="inlineStr">
        <is>
          <t>中原G</t>
        </is>
      </c>
      <c r="L72" t="n">
        <v>10</v>
      </c>
      <c r="M72" t="n">
        <v>870</v>
      </c>
      <c r="N72" t="n">
        <v>4102</v>
      </c>
      <c r="O72" t="inlineStr">
        <is>
          <t>唐津市・三養基郡・多久市・伊万里市,16,27</t>
        </is>
      </c>
    </row>
    <row r="73">
      <c r="A73" t="inlineStr">
        <is>
          <t>41</t>
        </is>
      </c>
      <c r="B73" t="inlineStr">
        <is>
          <t>佐賀県</t>
        </is>
      </c>
      <c r="C73" t="inlineStr">
        <is>
          <t>41340</t>
        </is>
      </c>
      <c r="D73" t="inlineStr">
        <is>
          <t>三養基郡</t>
        </is>
      </c>
      <c r="E73" t="inlineStr">
        <is>
          <t xml:space="preserve">鳥栖地区  </t>
        </is>
      </c>
      <c r="F73" t="inlineStr">
        <is>
          <t>41004</t>
        </is>
      </c>
      <c r="G73" t="inlineStr">
        <is>
          <t>66</t>
        </is>
      </c>
      <c r="H73" t="inlineStr">
        <is>
          <t>佐賀新聞</t>
        </is>
      </c>
      <c r="I73" t="n">
        <v>5</v>
      </c>
      <c r="J73" t="inlineStr">
        <is>
          <t>4134066603</t>
        </is>
      </c>
      <c r="K73" t="inlineStr">
        <is>
          <t>北茂安G</t>
        </is>
      </c>
      <c r="L73" t="n">
        <v>15</v>
      </c>
      <c r="M73" t="n">
        <v>1350</v>
      </c>
      <c r="N73" t="n">
        <v>4102</v>
      </c>
      <c r="O73" t="inlineStr">
        <is>
          <t>唐津市・三養基郡・多久市・伊万里市,16,28</t>
        </is>
      </c>
    </row>
    <row r="74">
      <c r="A74" t="inlineStr">
        <is>
          <t>41</t>
        </is>
      </c>
      <c r="B74" t="inlineStr">
        <is>
          <t>佐賀県</t>
        </is>
      </c>
      <c r="C74" t="inlineStr">
        <is>
          <t>41340</t>
        </is>
      </c>
      <c r="D74" t="inlineStr">
        <is>
          <t>三養基郡</t>
        </is>
      </c>
      <c r="E74" t="inlineStr">
        <is>
          <t xml:space="preserve">鳥栖地区  </t>
        </is>
      </c>
      <c r="F74" t="inlineStr">
        <is>
          <t>41004</t>
        </is>
      </c>
      <c r="G74" t="inlineStr">
        <is>
          <t>66</t>
        </is>
      </c>
      <c r="H74" t="inlineStr">
        <is>
          <t>佐賀新聞</t>
        </is>
      </c>
      <c r="I74" t="n">
        <v>5</v>
      </c>
      <c r="J74" t="inlineStr">
        <is>
          <t>4134066604</t>
        </is>
      </c>
      <c r="K74" t="inlineStr">
        <is>
          <t>三根G</t>
        </is>
      </c>
      <c r="L74" t="n">
        <v>20</v>
      </c>
      <c r="M74" t="n">
        <v>785</v>
      </c>
      <c r="N74" t="n">
        <v>4102</v>
      </c>
      <c r="O74" t="inlineStr">
        <is>
          <t>唐津市・三養基郡・多久市・伊万里市,16,29</t>
        </is>
      </c>
    </row>
    <row r="75">
      <c r="A75" t="inlineStr">
        <is>
          <t>41</t>
        </is>
      </c>
      <c r="B75" t="inlineStr">
        <is>
          <t>佐賀県</t>
        </is>
      </c>
      <c r="C75" t="inlineStr">
        <is>
          <t>41204</t>
        </is>
      </c>
      <c r="D75" t="inlineStr">
        <is>
          <t>多久市</t>
        </is>
      </c>
      <c r="E75" t="inlineStr">
        <is>
          <t>佐賀全地区</t>
        </is>
      </c>
      <c r="F75" t="inlineStr">
        <is>
          <t>41005</t>
        </is>
      </c>
      <c r="G75" t="inlineStr">
        <is>
          <t>01</t>
        </is>
      </c>
      <c r="H75" t="inlineStr">
        <is>
          <t>朝日新聞</t>
        </is>
      </c>
      <c r="I75" t="n">
        <v>1</v>
      </c>
      <c r="J75" t="inlineStr">
        <is>
          <t>4120401001</t>
        </is>
      </c>
      <c r="K75" t="inlineStr">
        <is>
          <t>北多久</t>
        </is>
      </c>
      <c r="L75" t="n">
        <v>1</v>
      </c>
      <c r="M75" t="n">
        <v>140</v>
      </c>
      <c r="N75" t="n">
        <v>4102</v>
      </c>
      <c r="O75" t="inlineStr">
        <is>
          <t>唐津市・三養基郡・多久市・伊万里市,4,31</t>
        </is>
      </c>
    </row>
    <row r="76">
      <c r="A76" t="inlineStr">
        <is>
          <t>41</t>
        </is>
      </c>
      <c r="B76" t="inlineStr">
        <is>
          <t>佐賀県</t>
        </is>
      </c>
      <c r="C76" t="inlineStr">
        <is>
          <t>41204</t>
        </is>
      </c>
      <c r="D76" t="inlineStr">
        <is>
          <t>多久市</t>
        </is>
      </c>
      <c r="E76" t="inlineStr">
        <is>
          <t>佐賀全地区</t>
        </is>
      </c>
      <c r="F76" t="inlineStr">
        <is>
          <t>41005</t>
        </is>
      </c>
      <c r="G76" t="inlineStr">
        <is>
          <t>02</t>
        </is>
      </c>
      <c r="H76" t="inlineStr">
        <is>
          <t>毎日新聞</t>
        </is>
      </c>
      <c r="I76" t="n">
        <v>3</v>
      </c>
      <c r="J76" t="inlineStr">
        <is>
          <t>4120402101</t>
        </is>
      </c>
      <c r="K76" t="inlineStr">
        <is>
          <t>北多久G</t>
        </is>
      </c>
      <c r="L76" t="n">
        <v>1</v>
      </c>
      <c r="M76" t="n">
        <v>550</v>
      </c>
      <c r="N76" t="n">
        <v>4102</v>
      </c>
      <c r="O76" t="inlineStr">
        <is>
          <t>唐津市・三養基郡・多久市・伊万里市,10,31</t>
        </is>
      </c>
    </row>
    <row r="77">
      <c r="A77" t="inlineStr">
        <is>
          <t>41</t>
        </is>
      </c>
      <c r="B77" t="inlineStr">
        <is>
          <t>佐賀県</t>
        </is>
      </c>
      <c r="C77" t="inlineStr">
        <is>
          <t>41204</t>
        </is>
      </c>
      <c r="D77" t="inlineStr">
        <is>
          <t>多久市</t>
        </is>
      </c>
      <c r="E77" t="inlineStr">
        <is>
          <t>佐賀全地区</t>
        </is>
      </c>
      <c r="F77" t="inlineStr">
        <is>
          <t>41005</t>
        </is>
      </c>
      <c r="G77" t="inlineStr">
        <is>
          <t>02</t>
        </is>
      </c>
      <c r="H77" t="inlineStr">
        <is>
          <t>毎日新聞</t>
        </is>
      </c>
      <c r="I77" t="n">
        <v>3</v>
      </c>
      <c r="J77" t="inlineStr">
        <is>
          <t>4120402102</t>
        </is>
      </c>
      <c r="K77" t="inlineStr">
        <is>
          <t>東多久G</t>
        </is>
      </c>
      <c r="L77" t="n">
        <v>5</v>
      </c>
      <c r="M77" t="n">
        <v>35</v>
      </c>
      <c r="N77" t="n">
        <v>4102</v>
      </c>
      <c r="O77" t="inlineStr">
        <is>
          <t>唐津市・三養基郡・多久市・伊万里市,10,32</t>
        </is>
      </c>
    </row>
    <row r="78">
      <c r="A78" t="inlineStr">
        <is>
          <t>41</t>
        </is>
      </c>
      <c r="B78" t="inlineStr">
        <is>
          <t>佐賀県</t>
        </is>
      </c>
      <c r="C78" t="inlineStr">
        <is>
          <t>41204</t>
        </is>
      </c>
      <c r="D78" t="inlineStr">
        <is>
          <t>多久市</t>
        </is>
      </c>
      <c r="E78" t="inlineStr">
        <is>
          <t>佐賀全地区</t>
        </is>
      </c>
      <c r="F78" t="inlineStr">
        <is>
          <t>41005</t>
        </is>
      </c>
      <c r="G78" t="inlineStr">
        <is>
          <t>66</t>
        </is>
      </c>
      <c r="H78" t="inlineStr">
        <is>
          <t>佐賀新聞</t>
        </is>
      </c>
      <c r="I78" t="n">
        <v>5</v>
      </c>
      <c r="J78" t="inlineStr">
        <is>
          <t>4120466601</t>
        </is>
      </c>
      <c r="K78" t="inlineStr">
        <is>
          <t>多久中央G</t>
        </is>
      </c>
      <c r="L78" t="n">
        <v>1</v>
      </c>
      <c r="M78" t="n">
        <v>2215</v>
      </c>
      <c r="N78" t="n">
        <v>4102</v>
      </c>
      <c r="O78" t="inlineStr">
        <is>
          <t>唐津市・三養基郡・多久市・伊万里市,16,31</t>
        </is>
      </c>
    </row>
    <row r="79">
      <c r="A79" t="inlineStr">
        <is>
          <t>41</t>
        </is>
      </c>
      <c r="B79" t="inlineStr">
        <is>
          <t>佐賀県</t>
        </is>
      </c>
      <c r="C79" t="inlineStr">
        <is>
          <t>41204</t>
        </is>
      </c>
      <c r="D79" t="inlineStr">
        <is>
          <t>多久市</t>
        </is>
      </c>
      <c r="E79" t="inlineStr">
        <is>
          <t>佐賀全地区</t>
        </is>
      </c>
      <c r="F79" t="inlineStr">
        <is>
          <t>41005</t>
        </is>
      </c>
      <c r="G79" t="inlineStr">
        <is>
          <t>66</t>
        </is>
      </c>
      <c r="H79" t="inlineStr">
        <is>
          <t>佐賀新聞</t>
        </is>
      </c>
      <c r="I79" t="n">
        <v>5</v>
      </c>
      <c r="J79" t="inlineStr">
        <is>
          <t>4120466602</t>
        </is>
      </c>
      <c r="K79" t="inlineStr">
        <is>
          <t>東多久G</t>
        </is>
      </c>
      <c r="L79" t="n">
        <v>5</v>
      </c>
      <c r="M79" t="n">
        <v>1670</v>
      </c>
      <c r="N79" t="n">
        <v>4102</v>
      </c>
      <c r="O79" t="inlineStr">
        <is>
          <t>唐津市・三養基郡・多久市・伊万里市,16,32</t>
        </is>
      </c>
    </row>
    <row r="80">
      <c r="A80" t="inlineStr">
        <is>
          <t>41</t>
        </is>
      </c>
      <c r="B80" t="inlineStr">
        <is>
          <t>佐賀県</t>
        </is>
      </c>
      <c r="C80" t="inlineStr">
        <is>
          <t>41205</t>
        </is>
      </c>
      <c r="D80" t="inlineStr">
        <is>
          <t>伊万里市</t>
        </is>
      </c>
      <c r="E80" t="inlineStr">
        <is>
          <t>佐賀全地区</t>
        </is>
      </c>
      <c r="F80" t="inlineStr">
        <is>
          <t>41006</t>
        </is>
      </c>
      <c r="G80" t="inlineStr">
        <is>
          <t>01</t>
        </is>
      </c>
      <c r="H80" t="inlineStr">
        <is>
          <t>朝日新聞</t>
        </is>
      </c>
      <c r="I80" t="n">
        <v>1</v>
      </c>
      <c r="J80" t="inlineStr">
        <is>
          <t>4120501001</t>
        </is>
      </c>
      <c r="K80" t="inlineStr">
        <is>
          <t>伊万里北部G</t>
        </is>
      </c>
      <c r="L80" t="n">
        <v>1</v>
      </c>
      <c r="M80" t="n">
        <v>475</v>
      </c>
      <c r="N80" t="n">
        <v>4102</v>
      </c>
      <c r="O80" t="inlineStr">
        <is>
          <t>唐津市・三養基郡・多久市・伊万里市,4,34</t>
        </is>
      </c>
    </row>
    <row r="81">
      <c r="A81" t="inlineStr">
        <is>
          <t>41</t>
        </is>
      </c>
      <c r="B81" t="inlineStr">
        <is>
          <t>佐賀県</t>
        </is>
      </c>
      <c r="C81" t="inlineStr">
        <is>
          <t>41205</t>
        </is>
      </c>
      <c r="D81" t="inlineStr">
        <is>
          <t>伊万里市</t>
        </is>
      </c>
      <c r="E81" t="inlineStr">
        <is>
          <t>佐賀全地区</t>
        </is>
      </c>
      <c r="F81" t="inlineStr">
        <is>
          <t>41006</t>
        </is>
      </c>
      <c r="G81" t="inlineStr">
        <is>
          <t>01</t>
        </is>
      </c>
      <c r="H81" t="inlineStr">
        <is>
          <t>朝日新聞</t>
        </is>
      </c>
      <c r="I81" t="n">
        <v>1</v>
      </c>
      <c r="J81" t="inlineStr">
        <is>
          <t>4120501002</t>
        </is>
      </c>
      <c r="K81" t="inlineStr">
        <is>
          <t>伊万里西部G</t>
        </is>
      </c>
      <c r="L81" t="n">
        <v>5</v>
      </c>
      <c r="M81" t="n">
        <v>380</v>
      </c>
      <c r="N81" t="n">
        <v>4102</v>
      </c>
      <c r="O81" t="inlineStr">
        <is>
          <t>唐津市・三養基郡・多久市・伊万里市,4,35</t>
        </is>
      </c>
    </row>
    <row r="82">
      <c r="A82" t="inlineStr">
        <is>
          <t>41</t>
        </is>
      </c>
      <c r="B82" t="inlineStr">
        <is>
          <t>佐賀県</t>
        </is>
      </c>
      <c r="C82" t="inlineStr">
        <is>
          <t>41205</t>
        </is>
      </c>
      <c r="D82" t="inlineStr">
        <is>
          <t>伊万里市</t>
        </is>
      </c>
      <c r="E82" t="inlineStr">
        <is>
          <t>佐賀全地区</t>
        </is>
      </c>
      <c r="F82" t="inlineStr">
        <is>
          <t>41006</t>
        </is>
      </c>
      <c r="G82" t="inlineStr">
        <is>
          <t>03</t>
        </is>
      </c>
      <c r="H82" t="inlineStr">
        <is>
          <t>読売新聞</t>
        </is>
      </c>
      <c r="I82" t="n">
        <v>2</v>
      </c>
      <c r="J82" t="inlineStr">
        <is>
          <t>4120503201</t>
        </is>
      </c>
      <c r="K82" t="inlineStr">
        <is>
          <t>伊万里G</t>
        </is>
      </c>
      <c r="L82" t="n">
        <v>1</v>
      </c>
      <c r="M82" t="n">
        <v>925</v>
      </c>
      <c r="N82" t="n">
        <v>4102</v>
      </c>
      <c r="O82" t="inlineStr">
        <is>
          <t>唐津市・三養基郡・多久市・伊万里市,7,34</t>
        </is>
      </c>
    </row>
    <row r="83">
      <c r="A83" t="inlineStr">
        <is>
          <t>41</t>
        </is>
      </c>
      <c r="B83" t="inlineStr">
        <is>
          <t>佐賀県</t>
        </is>
      </c>
      <c r="C83" t="inlineStr">
        <is>
          <t>41205</t>
        </is>
      </c>
      <c r="D83" t="inlineStr">
        <is>
          <t>伊万里市</t>
        </is>
      </c>
      <c r="E83" t="inlineStr">
        <is>
          <t>佐賀全地区</t>
        </is>
      </c>
      <c r="F83" t="inlineStr">
        <is>
          <t>41006</t>
        </is>
      </c>
      <c r="G83" t="inlineStr">
        <is>
          <t>13</t>
        </is>
      </c>
      <c r="H83" t="inlineStr">
        <is>
          <t>西日本新聞</t>
        </is>
      </c>
      <c r="I83" t="n">
        <v>4</v>
      </c>
      <c r="J83" t="inlineStr">
        <is>
          <t>4120513302</t>
        </is>
      </c>
      <c r="K83" t="inlineStr">
        <is>
          <t>伊万里西G</t>
        </is>
      </c>
      <c r="L83" t="n">
        <v>5</v>
      </c>
      <c r="M83" t="n">
        <v>1225</v>
      </c>
      <c r="N83" t="n">
        <v>4102</v>
      </c>
      <c r="O83" t="inlineStr">
        <is>
          <t>唐津市・三養基郡・多久市・伊万里市,13,34</t>
        </is>
      </c>
    </row>
    <row r="84">
      <c r="A84" t="inlineStr">
        <is>
          <t>41</t>
        </is>
      </c>
      <c r="B84" t="inlineStr">
        <is>
          <t>佐賀県</t>
        </is>
      </c>
      <c r="C84" t="inlineStr">
        <is>
          <t>41205</t>
        </is>
      </c>
      <c r="D84" t="inlineStr">
        <is>
          <t>伊万里市</t>
        </is>
      </c>
      <c r="E84" t="inlineStr">
        <is>
          <t>佐賀全地区</t>
        </is>
      </c>
      <c r="F84" t="inlineStr">
        <is>
          <t>41006</t>
        </is>
      </c>
      <c r="G84" t="inlineStr">
        <is>
          <t>66</t>
        </is>
      </c>
      <c r="H84" t="inlineStr">
        <is>
          <t>佐賀新聞</t>
        </is>
      </c>
      <c r="I84" t="n">
        <v>5</v>
      </c>
      <c r="J84" t="inlineStr">
        <is>
          <t>4120566602</t>
        </is>
      </c>
      <c r="K84" t="inlineStr">
        <is>
          <t>伊万里西部</t>
        </is>
      </c>
      <c r="L84" t="n">
        <v>5</v>
      </c>
      <c r="M84" t="n">
        <v>1850</v>
      </c>
      <c r="N84" t="n">
        <v>4102</v>
      </c>
      <c r="O84" t="inlineStr">
        <is>
          <t>唐津市・三養基郡・多久市・伊万里市,16,34</t>
        </is>
      </c>
    </row>
    <row r="85">
      <c r="A85" t="inlineStr">
        <is>
          <t>41</t>
        </is>
      </c>
      <c r="B85" t="inlineStr">
        <is>
          <t>佐賀県</t>
        </is>
      </c>
      <c r="C85" t="inlineStr">
        <is>
          <t>41205</t>
        </is>
      </c>
      <c r="D85" t="inlineStr">
        <is>
          <t>伊万里市</t>
        </is>
      </c>
      <c r="E85" t="inlineStr">
        <is>
          <t>佐賀全地区</t>
        </is>
      </c>
      <c r="F85" t="inlineStr">
        <is>
          <t>41006</t>
        </is>
      </c>
      <c r="G85" t="inlineStr">
        <is>
          <t>66</t>
        </is>
      </c>
      <c r="H85" t="inlineStr">
        <is>
          <t>佐賀新聞</t>
        </is>
      </c>
      <c r="I85" t="n">
        <v>5</v>
      </c>
      <c r="J85" t="inlineStr">
        <is>
          <t>4120566603</t>
        </is>
      </c>
      <c r="K85" t="inlineStr">
        <is>
          <t>伊万里北部</t>
        </is>
      </c>
      <c r="L85" t="n">
        <v>10</v>
      </c>
      <c r="M85" t="n">
        <v>2060</v>
      </c>
      <c r="N85" t="n">
        <v>4102</v>
      </c>
      <c r="O85" t="inlineStr">
        <is>
          <t>唐津市・三養基郡・多久市・伊万里市,16,35</t>
        </is>
      </c>
    </row>
    <row r="86">
      <c r="A86" t="inlineStr">
        <is>
          <t>41</t>
        </is>
      </c>
      <c r="B86" t="inlineStr">
        <is>
          <t>佐賀県</t>
        </is>
      </c>
      <c r="C86" t="inlineStr">
        <is>
          <t>41205</t>
        </is>
      </c>
      <c r="D86" t="inlineStr">
        <is>
          <t>伊万里市</t>
        </is>
      </c>
      <c r="E86" t="inlineStr">
        <is>
          <t>佐賀全地区</t>
        </is>
      </c>
      <c r="F86" t="inlineStr">
        <is>
          <t>41006</t>
        </is>
      </c>
      <c r="G86" t="inlineStr">
        <is>
          <t>66</t>
        </is>
      </c>
      <c r="H86" t="inlineStr">
        <is>
          <t>佐賀新聞</t>
        </is>
      </c>
      <c r="I86" t="n">
        <v>5</v>
      </c>
      <c r="J86" t="inlineStr">
        <is>
          <t>4120566605</t>
        </is>
      </c>
      <c r="K86" t="inlineStr">
        <is>
          <t>松浦大川G</t>
        </is>
      </c>
      <c r="L86" t="n">
        <v>15</v>
      </c>
      <c r="M86" t="n">
        <v>1110</v>
      </c>
      <c r="N86" t="n">
        <v>4102</v>
      </c>
      <c r="O86" t="inlineStr">
        <is>
          <t>唐津市・三養基郡・多久市・伊万里市,16,36</t>
        </is>
      </c>
    </row>
    <row r="87">
      <c r="A87" t="inlineStr">
        <is>
          <t>41</t>
        </is>
      </c>
      <c r="B87" t="inlineStr">
        <is>
          <t>佐賀県</t>
        </is>
      </c>
      <c r="C87" t="inlineStr">
        <is>
          <t>41205</t>
        </is>
      </c>
      <c r="D87" t="inlineStr">
        <is>
          <t>伊万里市</t>
        </is>
      </c>
      <c r="E87" t="inlineStr">
        <is>
          <t>佐賀全地区</t>
        </is>
      </c>
      <c r="F87" t="inlineStr">
        <is>
          <t>41006</t>
        </is>
      </c>
      <c r="G87" t="inlineStr">
        <is>
          <t>66</t>
        </is>
      </c>
      <c r="H87" t="inlineStr">
        <is>
          <t>佐賀新聞</t>
        </is>
      </c>
      <c r="I87" t="n">
        <v>5</v>
      </c>
      <c r="J87" t="inlineStr">
        <is>
          <t>4120566607</t>
        </is>
      </c>
      <c r="K87" t="inlineStr">
        <is>
          <t>久原G</t>
        </is>
      </c>
      <c r="L87" t="n">
        <v>20</v>
      </c>
      <c r="M87" t="n">
        <v>640</v>
      </c>
      <c r="N87" t="n">
        <v>4102</v>
      </c>
      <c r="O87" t="inlineStr">
        <is>
          <t>唐津市・三養基郡・多久市・伊万里市,16,37</t>
        </is>
      </c>
    </row>
    <row r="88">
      <c r="A88" t="inlineStr">
        <is>
          <t>41</t>
        </is>
      </c>
      <c r="B88" t="inlineStr">
        <is>
          <t>佐賀県</t>
        </is>
      </c>
      <c r="C88" t="inlineStr">
        <is>
          <t>41205</t>
        </is>
      </c>
      <c r="D88" t="inlineStr">
        <is>
          <t>伊万里市</t>
        </is>
      </c>
      <c r="E88" t="inlineStr">
        <is>
          <t>佐賀全地区</t>
        </is>
      </c>
      <c r="F88" t="inlineStr">
        <is>
          <t>41006</t>
        </is>
      </c>
      <c r="G88" t="inlineStr">
        <is>
          <t>66</t>
        </is>
      </c>
      <c r="H88" t="inlineStr">
        <is>
          <t>佐賀新聞</t>
        </is>
      </c>
      <c r="I88" t="n">
        <v>5</v>
      </c>
      <c r="J88" t="inlineStr">
        <is>
          <t>4120566608</t>
        </is>
      </c>
      <c r="K88" t="inlineStr">
        <is>
          <t>東山代G</t>
        </is>
      </c>
      <c r="L88" t="n">
        <v>25</v>
      </c>
      <c r="M88" t="n">
        <v>1385</v>
      </c>
      <c r="N88" t="n">
        <v>4102</v>
      </c>
      <c r="O88" t="inlineStr">
        <is>
          <t>唐津市・三養基郡・多久市・伊万里市,16,38</t>
        </is>
      </c>
    </row>
    <row r="89">
      <c r="A89" t="inlineStr">
        <is>
          <t>41</t>
        </is>
      </c>
      <c r="B89" t="inlineStr">
        <is>
          <t>佐賀県</t>
        </is>
      </c>
      <c r="C89" t="inlineStr">
        <is>
          <t>41205</t>
        </is>
      </c>
      <c r="D89" t="inlineStr">
        <is>
          <t>伊万里市</t>
        </is>
      </c>
      <c r="E89" t="inlineStr">
        <is>
          <t>佐賀全地区</t>
        </is>
      </c>
      <c r="F89" t="inlineStr">
        <is>
          <t>41006</t>
        </is>
      </c>
      <c r="G89" t="inlineStr">
        <is>
          <t>66</t>
        </is>
      </c>
      <c r="H89" t="inlineStr">
        <is>
          <t>佐賀新聞</t>
        </is>
      </c>
      <c r="I89" t="n">
        <v>5</v>
      </c>
      <c r="J89" t="inlineStr">
        <is>
          <t>4120566609</t>
        </is>
      </c>
      <c r="K89" t="inlineStr">
        <is>
          <t>南波多G</t>
        </is>
      </c>
      <c r="L89" t="n">
        <v>30</v>
      </c>
      <c r="M89" t="n">
        <v>605</v>
      </c>
      <c r="N89" t="n">
        <v>4102</v>
      </c>
      <c r="O89" t="inlineStr">
        <is>
          <t>唐津市・三養基郡・多久市・伊万里市,16,39</t>
        </is>
      </c>
    </row>
    <row r="90">
      <c r="A90" t="inlineStr">
        <is>
          <t>41</t>
        </is>
      </c>
      <c r="B90" t="inlineStr">
        <is>
          <t>佐賀県</t>
        </is>
      </c>
      <c r="C90" t="inlineStr">
        <is>
          <t>41205</t>
        </is>
      </c>
      <c r="D90" t="inlineStr">
        <is>
          <t>伊万里市</t>
        </is>
      </c>
      <c r="E90" t="inlineStr">
        <is>
          <t>佐賀全地区</t>
        </is>
      </c>
      <c r="F90" t="inlineStr">
        <is>
          <t>41006</t>
        </is>
      </c>
      <c r="G90" t="inlineStr">
        <is>
          <t>66</t>
        </is>
      </c>
      <c r="H90" t="inlineStr">
        <is>
          <t>佐賀新聞</t>
        </is>
      </c>
      <c r="I90" t="n">
        <v>5</v>
      </c>
      <c r="J90" t="inlineStr">
        <is>
          <t>4120566610</t>
        </is>
      </c>
      <c r="K90" t="inlineStr">
        <is>
          <t>波多津黒川G</t>
        </is>
      </c>
      <c r="L90" t="n">
        <v>35</v>
      </c>
      <c r="M90" t="n">
        <v>835</v>
      </c>
      <c r="N90" t="n">
        <v>4102</v>
      </c>
      <c r="O90" t="inlineStr">
        <is>
          <t>唐津市・三養基郡・多久市・伊万里市,16,40</t>
        </is>
      </c>
    </row>
    <row r="91">
      <c r="A91" t="inlineStr">
        <is>
          <t>41</t>
        </is>
      </c>
      <c r="B91" t="inlineStr">
        <is>
          <t>佐賀県</t>
        </is>
      </c>
      <c r="C91" t="inlineStr">
        <is>
          <t>41206</t>
        </is>
      </c>
      <c r="D91" t="inlineStr">
        <is>
          <t>武雄市</t>
        </is>
      </c>
      <c r="E91" t="inlineStr">
        <is>
          <t>佐賀全地区</t>
        </is>
      </c>
      <c r="F91" t="inlineStr">
        <is>
          <t>41007</t>
        </is>
      </c>
      <c r="G91" t="inlineStr">
        <is>
          <t>03</t>
        </is>
      </c>
      <c r="H91" t="inlineStr">
        <is>
          <t>読売新聞</t>
        </is>
      </c>
      <c r="I91" t="n">
        <v>2</v>
      </c>
      <c r="J91" t="inlineStr">
        <is>
          <t>4120603202</t>
        </is>
      </c>
      <c r="K91" t="inlineStr">
        <is>
          <t>武雄</t>
        </is>
      </c>
      <c r="L91" t="n">
        <v>5</v>
      </c>
      <c r="M91" t="n">
        <v>600</v>
      </c>
      <c r="N91" t="n">
        <v>4103</v>
      </c>
      <c r="O91" t="inlineStr">
        <is>
          <t>武雄市・鹿島市・小城市・嬉野市・神埼市・神埼郡・東松浦郡,7,12</t>
        </is>
      </c>
    </row>
    <row r="92">
      <c r="A92" t="inlineStr">
        <is>
          <t>41</t>
        </is>
      </c>
      <c r="B92" t="inlineStr">
        <is>
          <t>佐賀県</t>
        </is>
      </c>
      <c r="C92" t="inlineStr">
        <is>
          <t>41206</t>
        </is>
      </c>
      <c r="D92" t="inlineStr">
        <is>
          <t>武雄市</t>
        </is>
      </c>
      <c r="E92" t="inlineStr">
        <is>
          <t>佐賀全地区</t>
        </is>
      </c>
      <c r="F92" t="inlineStr">
        <is>
          <t>41007</t>
        </is>
      </c>
      <c r="G92" t="inlineStr">
        <is>
          <t>03</t>
        </is>
      </c>
      <c r="H92" t="inlineStr">
        <is>
          <t>読売新聞</t>
        </is>
      </c>
      <c r="I92" t="n">
        <v>2</v>
      </c>
      <c r="J92" t="inlineStr">
        <is>
          <t>4120603204</t>
        </is>
      </c>
      <c r="K92" t="inlineStr">
        <is>
          <t>北方</t>
        </is>
      </c>
      <c r="L92" t="n">
        <v>30</v>
      </c>
      <c r="M92" t="n">
        <v>150</v>
      </c>
      <c r="N92" t="n">
        <v>4103</v>
      </c>
      <c r="O92" t="inlineStr">
        <is>
          <t>武雄市・鹿島市・小城市・嬉野市・神埼市・神埼郡・東松浦郡,7,13</t>
        </is>
      </c>
    </row>
    <row r="93">
      <c r="A93" t="inlineStr">
        <is>
          <t>41</t>
        </is>
      </c>
      <c r="B93" t="inlineStr">
        <is>
          <t>佐賀県</t>
        </is>
      </c>
      <c r="C93" t="inlineStr">
        <is>
          <t>41206</t>
        </is>
      </c>
      <c r="D93" t="inlineStr">
        <is>
          <t>武雄市</t>
        </is>
      </c>
      <c r="E93" t="inlineStr">
        <is>
          <t>佐賀全地区</t>
        </is>
      </c>
      <c r="F93" t="inlineStr">
        <is>
          <t>41007</t>
        </is>
      </c>
      <c r="G93" t="inlineStr">
        <is>
          <t>66</t>
        </is>
      </c>
      <c r="H93" t="inlineStr">
        <is>
          <t>佐賀新聞</t>
        </is>
      </c>
      <c r="I93" t="n">
        <v>5</v>
      </c>
      <c r="J93" t="inlineStr">
        <is>
          <t>4120666601</t>
        </is>
      </c>
      <c r="K93" t="inlineStr">
        <is>
          <t>武雄G</t>
        </is>
      </c>
      <c r="L93" t="n">
        <v>1</v>
      </c>
      <c r="M93" t="n">
        <v>2535</v>
      </c>
      <c r="N93" t="n">
        <v>4103</v>
      </c>
      <c r="O93" t="inlineStr">
        <is>
          <t>武雄市・鹿島市・小城市・嬉野市・神埼市・神埼郡・東松浦郡,16,12</t>
        </is>
      </c>
    </row>
    <row r="94">
      <c r="A94" t="inlineStr">
        <is>
          <t>41</t>
        </is>
      </c>
      <c r="B94" t="inlineStr">
        <is>
          <t>佐賀県</t>
        </is>
      </c>
      <c r="C94" t="inlineStr">
        <is>
          <t>41206</t>
        </is>
      </c>
      <c r="D94" t="inlineStr">
        <is>
          <t>武雄市</t>
        </is>
      </c>
      <c r="E94" t="inlineStr">
        <is>
          <t>佐賀全地区</t>
        </is>
      </c>
      <c r="F94" t="inlineStr">
        <is>
          <t>41007</t>
        </is>
      </c>
      <c r="G94" t="inlineStr">
        <is>
          <t>66</t>
        </is>
      </c>
      <c r="H94" t="inlineStr">
        <is>
          <t>佐賀新聞</t>
        </is>
      </c>
      <c r="I94" t="n">
        <v>5</v>
      </c>
      <c r="J94" t="inlineStr">
        <is>
          <t>4120666602</t>
        </is>
      </c>
      <c r="K94" t="inlineStr">
        <is>
          <t>武雄東G</t>
        </is>
      </c>
      <c r="L94" t="n">
        <v>5</v>
      </c>
      <c r="M94" t="n">
        <v>2115</v>
      </c>
      <c r="N94" t="n">
        <v>4103</v>
      </c>
      <c r="O94" t="inlineStr">
        <is>
          <t>武雄市・鹿島市・小城市・嬉野市・神埼市・神埼郡・東松浦郡,16,13</t>
        </is>
      </c>
    </row>
    <row r="95">
      <c r="A95" t="inlineStr">
        <is>
          <t>41</t>
        </is>
      </c>
      <c r="B95" t="inlineStr">
        <is>
          <t>佐賀県</t>
        </is>
      </c>
      <c r="C95" t="inlineStr">
        <is>
          <t>41206</t>
        </is>
      </c>
      <c r="D95" t="inlineStr">
        <is>
          <t>武雄市</t>
        </is>
      </c>
      <c r="E95" t="inlineStr">
        <is>
          <t>佐賀全地区</t>
        </is>
      </c>
      <c r="F95" t="inlineStr">
        <is>
          <t>41007</t>
        </is>
      </c>
      <c r="G95" t="inlineStr">
        <is>
          <t>66</t>
        </is>
      </c>
      <c r="H95" t="inlineStr">
        <is>
          <t>佐賀新聞</t>
        </is>
      </c>
      <c r="I95" t="n">
        <v>5</v>
      </c>
      <c r="J95" t="inlineStr">
        <is>
          <t>4120666603</t>
        </is>
      </c>
      <c r="K95" t="inlineStr">
        <is>
          <t>武内若木G</t>
        </is>
      </c>
      <c r="L95" t="n">
        <v>10</v>
      </c>
      <c r="M95" t="n">
        <v>835</v>
      </c>
      <c r="N95" t="n">
        <v>4103</v>
      </c>
      <c r="O95" t="inlineStr">
        <is>
          <t>武雄市・鹿島市・小城市・嬉野市・神埼市・神埼郡・東松浦郡,16,14</t>
        </is>
      </c>
    </row>
    <row r="96">
      <c r="A96" t="inlineStr">
        <is>
          <t>41</t>
        </is>
      </c>
      <c r="B96" t="inlineStr">
        <is>
          <t>佐賀県</t>
        </is>
      </c>
      <c r="C96" t="inlineStr">
        <is>
          <t>41206</t>
        </is>
      </c>
      <c r="D96" t="inlineStr">
        <is>
          <t>武雄市</t>
        </is>
      </c>
      <c r="E96" t="inlineStr">
        <is>
          <t>佐賀全地区</t>
        </is>
      </c>
      <c r="F96" t="inlineStr">
        <is>
          <t>41007</t>
        </is>
      </c>
      <c r="G96" t="inlineStr">
        <is>
          <t>66</t>
        </is>
      </c>
      <c r="H96" t="inlineStr">
        <is>
          <t>佐賀新聞</t>
        </is>
      </c>
      <c r="I96" t="n">
        <v>5</v>
      </c>
      <c r="J96" t="inlineStr">
        <is>
          <t>4120666604</t>
        </is>
      </c>
      <c r="K96" t="inlineStr">
        <is>
          <t>川登G</t>
        </is>
      </c>
      <c r="L96" t="n">
        <v>15</v>
      </c>
      <c r="M96" t="n">
        <v>895</v>
      </c>
      <c r="N96" t="n">
        <v>4103</v>
      </c>
      <c r="O96" t="inlineStr">
        <is>
          <t>武雄市・鹿島市・小城市・嬉野市・神埼市・神埼郡・東松浦郡,16,15</t>
        </is>
      </c>
    </row>
    <row r="97">
      <c r="A97" t="inlineStr">
        <is>
          <t>41</t>
        </is>
      </c>
      <c r="B97" t="inlineStr">
        <is>
          <t>佐賀県</t>
        </is>
      </c>
      <c r="C97" t="inlineStr">
        <is>
          <t>41206</t>
        </is>
      </c>
      <c r="D97" t="inlineStr">
        <is>
          <t>武雄市</t>
        </is>
      </c>
      <c r="E97" t="inlineStr">
        <is>
          <t>佐賀全地区</t>
        </is>
      </c>
      <c r="F97" t="inlineStr">
        <is>
          <t>41007</t>
        </is>
      </c>
      <c r="G97" t="inlineStr">
        <is>
          <t>66</t>
        </is>
      </c>
      <c r="H97" t="inlineStr">
        <is>
          <t>佐賀新聞</t>
        </is>
      </c>
      <c r="I97" t="n">
        <v>5</v>
      </c>
      <c r="J97" t="inlineStr">
        <is>
          <t>4120666605</t>
        </is>
      </c>
      <c r="K97" t="inlineStr">
        <is>
          <t>山内G</t>
        </is>
      </c>
      <c r="L97" t="n">
        <v>20</v>
      </c>
      <c r="M97" t="n">
        <v>1965</v>
      </c>
      <c r="N97" t="n">
        <v>4103</v>
      </c>
      <c r="O97" t="inlineStr">
        <is>
          <t>武雄市・鹿島市・小城市・嬉野市・神埼市・神埼郡・東松浦郡,16,16</t>
        </is>
      </c>
    </row>
    <row r="98">
      <c r="A98" t="inlineStr">
        <is>
          <t>41</t>
        </is>
      </c>
      <c r="B98" t="inlineStr">
        <is>
          <t>佐賀県</t>
        </is>
      </c>
      <c r="C98" t="inlineStr">
        <is>
          <t>41206</t>
        </is>
      </c>
      <c r="D98" t="inlineStr">
        <is>
          <t>武雄市</t>
        </is>
      </c>
      <c r="E98" t="inlineStr">
        <is>
          <t>佐賀全地区</t>
        </is>
      </c>
      <c r="F98" t="inlineStr">
        <is>
          <t>41007</t>
        </is>
      </c>
      <c r="G98" t="inlineStr">
        <is>
          <t>66</t>
        </is>
      </c>
      <c r="H98" t="inlineStr">
        <is>
          <t>佐賀新聞</t>
        </is>
      </c>
      <c r="I98" t="n">
        <v>5</v>
      </c>
      <c r="J98" t="inlineStr">
        <is>
          <t>4120666606</t>
        </is>
      </c>
      <c r="K98" t="inlineStr">
        <is>
          <t>武雄北方G</t>
        </is>
      </c>
      <c r="L98" t="n">
        <v>30</v>
      </c>
      <c r="M98" t="n">
        <v>1365</v>
      </c>
      <c r="N98" t="n">
        <v>4103</v>
      </c>
      <c r="O98" t="inlineStr">
        <is>
          <t>武雄市・鹿島市・小城市・嬉野市・神埼市・神埼郡・東松浦郡,16,17</t>
        </is>
      </c>
    </row>
    <row r="99">
      <c r="A99" t="inlineStr">
        <is>
          <t>41</t>
        </is>
      </c>
      <c r="B99" t="inlineStr">
        <is>
          <t>佐賀県</t>
        </is>
      </c>
      <c r="C99" t="inlineStr">
        <is>
          <t>41207</t>
        </is>
      </c>
      <c r="D99" t="inlineStr">
        <is>
          <t>鹿島市</t>
        </is>
      </c>
      <c r="E99" t="inlineStr">
        <is>
          <t>佐賀全地区</t>
        </is>
      </c>
      <c r="F99" t="inlineStr">
        <is>
          <t>41008</t>
        </is>
      </c>
      <c r="G99" t="inlineStr">
        <is>
          <t>66</t>
        </is>
      </c>
      <c r="H99" t="inlineStr">
        <is>
          <t>佐賀新聞</t>
        </is>
      </c>
      <c r="I99" t="n">
        <v>5</v>
      </c>
      <c r="J99" t="inlineStr">
        <is>
          <t>4120766601</t>
        </is>
      </c>
      <c r="K99" t="inlineStr">
        <is>
          <t>鹿島中G</t>
        </is>
      </c>
      <c r="L99" t="n">
        <v>1</v>
      </c>
      <c r="M99" t="n">
        <v>2295</v>
      </c>
      <c r="N99" t="n">
        <v>4103</v>
      </c>
      <c r="O99" t="inlineStr">
        <is>
          <t>武雄市・鹿島市・小城市・嬉野市・神埼市・神埼郡・東松浦郡,16,19</t>
        </is>
      </c>
    </row>
    <row r="100">
      <c r="A100" t="inlineStr">
        <is>
          <t>41</t>
        </is>
      </c>
      <c r="B100" t="inlineStr">
        <is>
          <t>佐賀県</t>
        </is>
      </c>
      <c r="C100" t="inlineStr">
        <is>
          <t>41207</t>
        </is>
      </c>
      <c r="D100" t="inlineStr">
        <is>
          <t>鹿島市</t>
        </is>
      </c>
      <c r="E100" t="inlineStr">
        <is>
          <t>佐賀全地区</t>
        </is>
      </c>
      <c r="F100" t="inlineStr">
        <is>
          <t>41008</t>
        </is>
      </c>
      <c r="G100" t="inlineStr">
        <is>
          <t>66</t>
        </is>
      </c>
      <c r="H100" t="inlineStr">
        <is>
          <t>佐賀新聞</t>
        </is>
      </c>
      <c r="I100" t="n">
        <v>5</v>
      </c>
      <c r="J100" t="inlineStr">
        <is>
          <t>4120766602</t>
        </is>
      </c>
      <c r="K100" t="inlineStr">
        <is>
          <t>鹿島西G</t>
        </is>
      </c>
      <c r="L100" t="n">
        <v>5</v>
      </c>
      <c r="M100" t="n">
        <v>2315</v>
      </c>
      <c r="N100" t="n">
        <v>4103</v>
      </c>
      <c r="O100" t="inlineStr">
        <is>
          <t>武雄市・鹿島市・小城市・嬉野市・神埼市・神埼郡・東松浦郡,16,20</t>
        </is>
      </c>
    </row>
    <row r="101">
      <c r="A101" t="inlineStr">
        <is>
          <t>41</t>
        </is>
      </c>
      <c r="B101" t="inlineStr">
        <is>
          <t>佐賀県</t>
        </is>
      </c>
      <c r="C101" t="inlineStr">
        <is>
          <t>41207</t>
        </is>
      </c>
      <c r="D101" t="inlineStr">
        <is>
          <t>鹿島市</t>
        </is>
      </c>
      <c r="E101" t="inlineStr">
        <is>
          <t>佐賀全地区</t>
        </is>
      </c>
      <c r="F101" t="inlineStr">
        <is>
          <t>41008</t>
        </is>
      </c>
      <c r="G101" t="inlineStr">
        <is>
          <t>66</t>
        </is>
      </c>
      <c r="H101" t="inlineStr">
        <is>
          <t>佐賀新聞</t>
        </is>
      </c>
      <c r="I101" t="n">
        <v>5</v>
      </c>
      <c r="J101" t="inlineStr">
        <is>
          <t>4120766603</t>
        </is>
      </c>
      <c r="K101" t="inlineStr">
        <is>
          <t>鹿島東G</t>
        </is>
      </c>
      <c r="L101" t="n">
        <v>10</v>
      </c>
      <c r="M101" t="n">
        <v>1880</v>
      </c>
      <c r="N101" t="n">
        <v>4103</v>
      </c>
      <c r="O101" t="inlineStr">
        <is>
          <t>武雄市・鹿島市・小城市・嬉野市・神埼市・神埼郡・東松浦郡,16,21</t>
        </is>
      </c>
    </row>
    <row r="102">
      <c r="A102" t="inlineStr">
        <is>
          <t>41</t>
        </is>
      </c>
      <c r="B102" t="inlineStr">
        <is>
          <t>佐賀県</t>
        </is>
      </c>
      <c r="C102" t="inlineStr">
        <is>
          <t>41208</t>
        </is>
      </c>
      <c r="D102" t="inlineStr">
        <is>
          <t>小城市</t>
        </is>
      </c>
      <c r="E102" t="inlineStr">
        <is>
          <t>佐賀全地区</t>
        </is>
      </c>
      <c r="F102" t="inlineStr">
        <is>
          <t>41009</t>
        </is>
      </c>
      <c r="G102" t="inlineStr">
        <is>
          <t>03</t>
        </is>
      </c>
      <c r="H102" t="inlineStr">
        <is>
          <t>読売新聞</t>
        </is>
      </c>
      <c r="I102" t="n">
        <v>2</v>
      </c>
      <c r="J102" t="inlineStr">
        <is>
          <t>4120803201</t>
        </is>
      </c>
      <c r="K102" t="inlineStr">
        <is>
          <t>牛津</t>
        </is>
      </c>
      <c r="L102" t="n">
        <v>1</v>
      </c>
      <c r="M102" t="n">
        <v>250</v>
      </c>
      <c r="N102" t="n">
        <v>4103</v>
      </c>
      <c r="O102" t="inlineStr">
        <is>
          <t>武雄市・鹿島市・小城市・嬉野市・神埼市・神埼郡・東松浦郡,7,23</t>
        </is>
      </c>
    </row>
    <row r="103">
      <c r="A103" t="inlineStr">
        <is>
          <t>41</t>
        </is>
      </c>
      <c r="B103" t="inlineStr">
        <is>
          <t>佐賀県</t>
        </is>
      </c>
      <c r="C103" t="inlineStr">
        <is>
          <t>41208</t>
        </is>
      </c>
      <c r="D103" t="inlineStr">
        <is>
          <t>小城市</t>
        </is>
      </c>
      <c r="E103" t="inlineStr">
        <is>
          <t>佐賀全地区</t>
        </is>
      </c>
      <c r="F103" t="inlineStr">
        <is>
          <t>41009</t>
        </is>
      </c>
      <c r="G103" t="inlineStr">
        <is>
          <t>03</t>
        </is>
      </c>
      <c r="H103" t="inlineStr">
        <is>
          <t>読売新聞</t>
        </is>
      </c>
      <c r="I103" t="n">
        <v>2</v>
      </c>
      <c r="J103" t="inlineStr">
        <is>
          <t>4120803202</t>
        </is>
      </c>
      <c r="K103" t="inlineStr">
        <is>
          <t>小城</t>
        </is>
      </c>
      <c r="L103" t="n">
        <v>5</v>
      </c>
      <c r="M103" t="n">
        <v>500</v>
      </c>
      <c r="N103" t="n">
        <v>4103</v>
      </c>
      <c r="O103" t="inlineStr">
        <is>
          <t>武雄市・鹿島市・小城市・嬉野市・神埼市・神埼郡・東松浦郡,7,24</t>
        </is>
      </c>
    </row>
    <row r="104">
      <c r="A104" t="inlineStr">
        <is>
          <t>41</t>
        </is>
      </c>
      <c r="B104" t="inlineStr">
        <is>
          <t>佐賀県</t>
        </is>
      </c>
      <c r="C104" t="inlineStr">
        <is>
          <t>41208</t>
        </is>
      </c>
      <c r="D104" t="inlineStr">
        <is>
          <t>小城市</t>
        </is>
      </c>
      <c r="E104" t="inlineStr">
        <is>
          <t>佐賀全地区</t>
        </is>
      </c>
      <c r="F104" t="inlineStr">
        <is>
          <t>41009</t>
        </is>
      </c>
      <c r="G104" t="inlineStr">
        <is>
          <t>66</t>
        </is>
      </c>
      <c r="H104" t="inlineStr">
        <is>
          <t>佐賀新聞</t>
        </is>
      </c>
      <c r="I104" t="n">
        <v>5</v>
      </c>
      <c r="J104" t="inlineStr">
        <is>
          <t>4120866601</t>
        </is>
      </c>
      <c r="K104" t="inlineStr">
        <is>
          <t>牛津G</t>
        </is>
      </c>
      <c r="L104" t="n">
        <v>1</v>
      </c>
      <c r="M104" t="n">
        <v>3140</v>
      </c>
      <c r="N104" t="n">
        <v>4103</v>
      </c>
      <c r="O104" t="inlineStr">
        <is>
          <t>武雄市・鹿島市・小城市・嬉野市・神埼市・神埼郡・東松浦郡,16,23</t>
        </is>
      </c>
    </row>
    <row r="105">
      <c r="A105" t="inlineStr">
        <is>
          <t>41</t>
        </is>
      </c>
      <c r="B105" t="inlineStr">
        <is>
          <t>佐賀県</t>
        </is>
      </c>
      <c r="C105" t="inlineStr">
        <is>
          <t>41208</t>
        </is>
      </c>
      <c r="D105" t="inlineStr">
        <is>
          <t>小城市</t>
        </is>
      </c>
      <c r="E105" t="inlineStr">
        <is>
          <t>佐賀全地区</t>
        </is>
      </c>
      <c r="F105" t="inlineStr">
        <is>
          <t>41009</t>
        </is>
      </c>
      <c r="G105" t="inlineStr">
        <is>
          <t>66</t>
        </is>
      </c>
      <c r="H105" t="inlineStr">
        <is>
          <t>佐賀新聞</t>
        </is>
      </c>
      <c r="I105" t="n">
        <v>5</v>
      </c>
      <c r="J105" t="inlineStr">
        <is>
          <t>4120866602</t>
        </is>
      </c>
      <c r="K105" t="inlineStr">
        <is>
          <t>小城G</t>
        </is>
      </c>
      <c r="L105" t="n">
        <v>5</v>
      </c>
      <c r="M105" t="n">
        <v>3035</v>
      </c>
      <c r="N105" t="n">
        <v>4103</v>
      </c>
      <c r="O105" t="inlineStr">
        <is>
          <t>武雄市・鹿島市・小城市・嬉野市・神埼市・神埼郡・東松浦郡,16,24</t>
        </is>
      </c>
    </row>
    <row r="106">
      <c r="A106" t="inlineStr">
        <is>
          <t>41</t>
        </is>
      </c>
      <c r="B106" t="inlineStr">
        <is>
          <t>佐賀県</t>
        </is>
      </c>
      <c r="C106" t="inlineStr">
        <is>
          <t>41208</t>
        </is>
      </c>
      <c r="D106" t="inlineStr">
        <is>
          <t>小城市</t>
        </is>
      </c>
      <c r="E106" t="inlineStr">
        <is>
          <t>佐賀全地区</t>
        </is>
      </c>
      <c r="F106" t="inlineStr">
        <is>
          <t>41009</t>
        </is>
      </c>
      <c r="G106" t="inlineStr">
        <is>
          <t>66</t>
        </is>
      </c>
      <c r="H106" t="inlineStr">
        <is>
          <t>佐賀新聞</t>
        </is>
      </c>
      <c r="I106" t="n">
        <v>5</v>
      </c>
      <c r="J106" t="inlineStr">
        <is>
          <t>4120866603</t>
        </is>
      </c>
      <c r="K106" t="inlineStr">
        <is>
          <t>三日月G</t>
        </is>
      </c>
      <c r="L106" t="n">
        <v>10</v>
      </c>
      <c r="M106" t="n">
        <v>2505</v>
      </c>
      <c r="N106" t="n">
        <v>4103</v>
      </c>
      <c r="O106" t="inlineStr">
        <is>
          <t>武雄市・鹿島市・小城市・嬉野市・神埼市・神埼郡・東松浦郡,16,25</t>
        </is>
      </c>
    </row>
    <row r="107">
      <c r="A107" t="inlineStr">
        <is>
          <t>41</t>
        </is>
      </c>
      <c r="B107" t="inlineStr">
        <is>
          <t>佐賀県</t>
        </is>
      </c>
      <c r="C107" t="inlineStr">
        <is>
          <t>41209</t>
        </is>
      </c>
      <c r="D107" t="inlineStr">
        <is>
          <t>嬉野市</t>
        </is>
      </c>
      <c r="E107" t="inlineStr">
        <is>
          <t>佐賀全地区</t>
        </is>
      </c>
      <c r="F107" t="inlineStr">
        <is>
          <t>41010</t>
        </is>
      </c>
      <c r="G107" t="inlineStr">
        <is>
          <t>03</t>
        </is>
      </c>
      <c r="H107" t="inlineStr">
        <is>
          <t>読売新聞</t>
        </is>
      </c>
      <c r="I107" t="n">
        <v>2</v>
      </c>
      <c r="J107" t="inlineStr">
        <is>
          <t>4120903202</t>
        </is>
      </c>
      <c r="K107" t="inlineStr">
        <is>
          <t>嬉野</t>
        </is>
      </c>
      <c r="L107" t="n">
        <v>5</v>
      </c>
      <c r="M107" t="n">
        <v>825</v>
      </c>
      <c r="N107" t="n">
        <v>4103</v>
      </c>
      <c r="O107" t="inlineStr">
        <is>
          <t>武雄市・鹿島市・小城市・嬉野市・神埼市・神埼郡・東松浦郡,7,27</t>
        </is>
      </c>
    </row>
    <row r="108">
      <c r="A108" t="inlineStr">
        <is>
          <t>41</t>
        </is>
      </c>
      <c r="B108" t="inlineStr">
        <is>
          <t>佐賀県</t>
        </is>
      </c>
      <c r="C108" t="inlineStr">
        <is>
          <t>41209</t>
        </is>
      </c>
      <c r="D108" t="inlineStr">
        <is>
          <t>嬉野市</t>
        </is>
      </c>
      <c r="E108" t="inlineStr">
        <is>
          <t>佐賀全地区</t>
        </is>
      </c>
      <c r="F108" t="inlineStr">
        <is>
          <t>41010</t>
        </is>
      </c>
      <c r="G108" t="inlineStr">
        <is>
          <t>13</t>
        </is>
      </c>
      <c r="H108" t="inlineStr">
        <is>
          <t>西日本新聞</t>
        </is>
      </c>
      <c r="I108" t="n">
        <v>4</v>
      </c>
      <c r="J108" t="inlineStr">
        <is>
          <t>4120913302</t>
        </is>
      </c>
      <c r="K108" t="inlineStr">
        <is>
          <t>嬉野東G</t>
        </is>
      </c>
      <c r="L108" t="n">
        <v>10</v>
      </c>
      <c r="M108" t="n">
        <v>1385</v>
      </c>
      <c r="N108" t="n">
        <v>4103</v>
      </c>
      <c r="O108" t="inlineStr">
        <is>
          <t>武雄市・鹿島市・小城市・嬉野市・神埼市・神埼郡・東松浦郡,13,27</t>
        </is>
      </c>
    </row>
    <row r="109">
      <c r="A109" t="inlineStr">
        <is>
          <t>41</t>
        </is>
      </c>
      <c r="B109" t="inlineStr">
        <is>
          <t>佐賀県</t>
        </is>
      </c>
      <c r="C109" t="inlineStr">
        <is>
          <t>41209</t>
        </is>
      </c>
      <c r="D109" t="inlineStr">
        <is>
          <t>嬉野市</t>
        </is>
      </c>
      <c r="E109" t="inlineStr">
        <is>
          <t>佐賀全地区</t>
        </is>
      </c>
      <c r="F109" t="inlineStr">
        <is>
          <t>41010</t>
        </is>
      </c>
      <c r="G109" t="inlineStr">
        <is>
          <t>66</t>
        </is>
      </c>
      <c r="H109" t="inlineStr">
        <is>
          <t>佐賀新聞</t>
        </is>
      </c>
      <c r="I109" t="n">
        <v>5</v>
      </c>
      <c r="J109" t="inlineStr">
        <is>
          <t>4120966601</t>
        </is>
      </c>
      <c r="K109" t="inlineStr">
        <is>
          <t>塩田G</t>
        </is>
      </c>
      <c r="L109" t="n">
        <v>1</v>
      </c>
      <c r="M109" t="n">
        <v>1990</v>
      </c>
      <c r="N109" t="n">
        <v>4103</v>
      </c>
      <c r="O109" t="inlineStr">
        <is>
          <t>武雄市・鹿島市・小城市・嬉野市・神埼市・神埼郡・東松浦郡,16,27</t>
        </is>
      </c>
    </row>
    <row r="110">
      <c r="A110" t="inlineStr">
        <is>
          <t>41</t>
        </is>
      </c>
      <c r="B110" t="inlineStr">
        <is>
          <t>佐賀県</t>
        </is>
      </c>
      <c r="C110" t="inlineStr">
        <is>
          <t>41209</t>
        </is>
      </c>
      <c r="D110" t="inlineStr">
        <is>
          <t>嬉野市</t>
        </is>
      </c>
      <c r="E110" t="inlineStr">
        <is>
          <t>佐賀全地区</t>
        </is>
      </c>
      <c r="F110" t="inlineStr">
        <is>
          <t>41010</t>
        </is>
      </c>
      <c r="G110" t="inlineStr">
        <is>
          <t>66</t>
        </is>
      </c>
      <c r="H110" t="inlineStr">
        <is>
          <t>佐賀新聞</t>
        </is>
      </c>
      <c r="I110" t="n">
        <v>5</v>
      </c>
      <c r="J110" t="inlineStr">
        <is>
          <t>4120966602</t>
        </is>
      </c>
      <c r="K110" t="inlineStr">
        <is>
          <t>嬉野中央</t>
        </is>
      </c>
      <c r="L110" t="n">
        <v>5</v>
      </c>
      <c r="M110" t="n">
        <v>1740</v>
      </c>
      <c r="N110" t="n">
        <v>4103</v>
      </c>
      <c r="O110" t="inlineStr">
        <is>
          <t>武雄市・鹿島市・小城市・嬉野市・神埼市・神埼郡・東松浦郡,16,28</t>
        </is>
      </c>
    </row>
    <row r="111">
      <c r="A111" t="inlineStr">
        <is>
          <t>41</t>
        </is>
      </c>
      <c r="B111" t="inlineStr">
        <is>
          <t>佐賀県</t>
        </is>
      </c>
      <c r="C111" t="inlineStr">
        <is>
          <t>41210</t>
        </is>
      </c>
      <c r="D111" t="inlineStr">
        <is>
          <t>神埼市</t>
        </is>
      </c>
      <c r="E111" t="inlineStr">
        <is>
          <t>佐賀全地区</t>
        </is>
      </c>
      <c r="F111" t="inlineStr">
        <is>
          <t>41011</t>
        </is>
      </c>
      <c r="G111" t="inlineStr">
        <is>
          <t>03</t>
        </is>
      </c>
      <c r="H111" t="inlineStr">
        <is>
          <t>読売新聞</t>
        </is>
      </c>
      <c r="I111" t="n">
        <v>2</v>
      </c>
      <c r="J111" t="inlineStr">
        <is>
          <t>4121003201</t>
        </is>
      </c>
      <c r="K111" t="inlineStr">
        <is>
          <t>神埼・千代田</t>
        </is>
      </c>
      <c r="L111" t="n">
        <v>1</v>
      </c>
      <c r="M111" t="n">
        <v>430</v>
      </c>
      <c r="N111" t="n">
        <v>4103</v>
      </c>
      <c r="O111" t="inlineStr">
        <is>
          <t>武雄市・鹿島市・小城市・嬉野市・神埼市・神埼郡・東松浦郡,7,30</t>
        </is>
      </c>
    </row>
    <row r="112">
      <c r="A112" t="inlineStr">
        <is>
          <t>41</t>
        </is>
      </c>
      <c r="B112" t="inlineStr">
        <is>
          <t>佐賀県</t>
        </is>
      </c>
      <c r="C112" t="inlineStr">
        <is>
          <t>41210</t>
        </is>
      </c>
      <c r="D112" t="inlineStr">
        <is>
          <t>神埼市</t>
        </is>
      </c>
      <c r="E112" t="inlineStr">
        <is>
          <t>佐賀全地区</t>
        </is>
      </c>
      <c r="F112" t="inlineStr">
        <is>
          <t>41011</t>
        </is>
      </c>
      <c r="G112" t="inlineStr">
        <is>
          <t>66</t>
        </is>
      </c>
      <c r="H112" t="inlineStr">
        <is>
          <t>佐賀新聞</t>
        </is>
      </c>
      <c r="I112" t="n">
        <v>5</v>
      </c>
      <c r="J112" t="inlineStr">
        <is>
          <t>4121066601</t>
        </is>
      </c>
      <c r="K112" t="inlineStr">
        <is>
          <t>千代田G</t>
        </is>
      </c>
      <c r="L112" t="n">
        <v>1</v>
      </c>
      <c r="M112" t="n">
        <v>2385</v>
      </c>
      <c r="N112" t="n">
        <v>4103</v>
      </c>
      <c r="O112" t="inlineStr">
        <is>
          <t>武雄市・鹿島市・小城市・嬉野市・神埼市・神埼郡・東松浦郡,16,30</t>
        </is>
      </c>
    </row>
    <row r="113">
      <c r="A113" t="inlineStr">
        <is>
          <t>41</t>
        </is>
      </c>
      <c r="B113" t="inlineStr">
        <is>
          <t>佐賀県</t>
        </is>
      </c>
      <c r="C113" t="inlineStr">
        <is>
          <t>41210</t>
        </is>
      </c>
      <c r="D113" t="inlineStr">
        <is>
          <t>神埼市</t>
        </is>
      </c>
      <c r="E113" t="inlineStr">
        <is>
          <t>佐賀全地区</t>
        </is>
      </c>
      <c r="F113" t="inlineStr">
        <is>
          <t>41011</t>
        </is>
      </c>
      <c r="G113" t="inlineStr">
        <is>
          <t>66</t>
        </is>
      </c>
      <c r="H113" t="inlineStr">
        <is>
          <t>佐賀新聞</t>
        </is>
      </c>
      <c r="I113" t="n">
        <v>5</v>
      </c>
      <c r="J113" t="inlineStr">
        <is>
          <t>4121066602</t>
        </is>
      </c>
      <c r="K113" t="inlineStr">
        <is>
          <t>神埼G</t>
        </is>
      </c>
      <c r="L113" t="n">
        <v>5</v>
      </c>
      <c r="M113" t="n">
        <v>3345</v>
      </c>
      <c r="N113" t="n">
        <v>4103</v>
      </c>
      <c r="O113" t="inlineStr">
        <is>
          <t>武雄市・鹿島市・小城市・嬉野市・神埼市・神埼郡・東松浦郡,16,31</t>
        </is>
      </c>
    </row>
    <row r="114">
      <c r="A114" t="inlineStr">
        <is>
          <t>41</t>
        </is>
      </c>
      <c r="B114" t="inlineStr">
        <is>
          <t>佐賀県</t>
        </is>
      </c>
      <c r="C114" t="inlineStr">
        <is>
          <t>41210</t>
        </is>
      </c>
      <c r="D114" t="inlineStr">
        <is>
          <t>神埼市</t>
        </is>
      </c>
      <c r="E114" t="inlineStr">
        <is>
          <t>佐賀全地区</t>
        </is>
      </c>
      <c r="F114" t="inlineStr">
        <is>
          <t>41011</t>
        </is>
      </c>
      <c r="G114" t="inlineStr">
        <is>
          <t>66</t>
        </is>
      </c>
      <c r="H114" t="inlineStr">
        <is>
          <t>佐賀新聞</t>
        </is>
      </c>
      <c r="I114" t="n">
        <v>5</v>
      </c>
      <c r="J114" t="inlineStr">
        <is>
          <t>4121066603</t>
        </is>
      </c>
      <c r="K114" t="inlineStr">
        <is>
          <t>背振G</t>
        </is>
      </c>
      <c r="L114" t="n">
        <v>10</v>
      </c>
      <c r="M114" t="n">
        <v>315</v>
      </c>
      <c r="N114" t="n">
        <v>4103</v>
      </c>
      <c r="O114" t="inlineStr">
        <is>
          <t>武雄市・鹿島市・小城市・嬉野市・神埼市・神埼郡・東松浦郡,16,32</t>
        </is>
      </c>
    </row>
    <row r="115">
      <c r="A115" t="inlineStr">
        <is>
          <t>41</t>
        </is>
      </c>
      <c r="B115" t="inlineStr">
        <is>
          <t>佐賀県</t>
        </is>
      </c>
      <c r="C115" t="inlineStr">
        <is>
          <t>41320</t>
        </is>
      </c>
      <c r="D115" t="inlineStr">
        <is>
          <t>神埼郡</t>
        </is>
      </c>
      <c r="E115" t="inlineStr">
        <is>
          <t>佐賀全地区</t>
        </is>
      </c>
      <c r="F115" t="inlineStr">
        <is>
          <t>41012</t>
        </is>
      </c>
      <c r="G115" t="inlineStr">
        <is>
          <t>03</t>
        </is>
      </c>
      <c r="H115" t="inlineStr">
        <is>
          <t>読売新聞</t>
        </is>
      </c>
      <c r="I115" t="n">
        <v>2</v>
      </c>
      <c r="J115" t="inlineStr">
        <is>
          <t>4132003201</t>
        </is>
      </c>
      <c r="K115" t="inlineStr">
        <is>
          <t>吉野ヶ里</t>
        </is>
      </c>
      <c r="L115" t="n">
        <v>1</v>
      </c>
      <c r="M115" t="n">
        <v>1010</v>
      </c>
      <c r="N115" t="n">
        <v>4103</v>
      </c>
      <c r="O115" t="inlineStr">
        <is>
          <t>武雄市・鹿島市・小城市・嬉野市・神埼市・神埼郡・東松浦郡,7,34</t>
        </is>
      </c>
    </row>
    <row r="116">
      <c r="A116" t="inlineStr">
        <is>
          <t>41</t>
        </is>
      </c>
      <c r="B116" t="inlineStr">
        <is>
          <t>佐賀県</t>
        </is>
      </c>
      <c r="C116" t="inlineStr">
        <is>
          <t>41320</t>
        </is>
      </c>
      <c r="D116" t="inlineStr">
        <is>
          <t>神埼郡</t>
        </is>
      </c>
      <c r="E116" t="inlineStr">
        <is>
          <t>佐賀全地区</t>
        </is>
      </c>
      <c r="F116" t="inlineStr">
        <is>
          <t>41012</t>
        </is>
      </c>
      <c r="G116" t="inlineStr">
        <is>
          <t>66</t>
        </is>
      </c>
      <c r="H116" t="inlineStr">
        <is>
          <t>佐賀新聞</t>
        </is>
      </c>
      <c r="I116" t="n">
        <v>5</v>
      </c>
      <c r="J116" t="inlineStr">
        <is>
          <t>4132066601</t>
        </is>
      </c>
      <c r="K116" t="inlineStr">
        <is>
          <t>吉野ヶ里G</t>
        </is>
      </c>
      <c r="L116" t="n">
        <v>1</v>
      </c>
      <c r="M116" t="n">
        <v>2130</v>
      </c>
      <c r="N116" t="n">
        <v>4103</v>
      </c>
      <c r="O116" t="inlineStr">
        <is>
          <t>武雄市・鹿島市・小城市・嬉野市・神埼市・神埼郡・東松浦郡,16,34</t>
        </is>
      </c>
    </row>
    <row r="117">
      <c r="A117" t="inlineStr">
        <is>
          <t>41</t>
        </is>
      </c>
      <c r="B117" t="inlineStr">
        <is>
          <t>佐賀県</t>
        </is>
      </c>
      <c r="C117" t="inlineStr">
        <is>
          <t>41380</t>
        </is>
      </c>
      <c r="D117" t="inlineStr">
        <is>
          <t>東松浦郡</t>
        </is>
      </c>
      <c r="E117" t="inlineStr">
        <is>
          <t>佐賀全地区</t>
        </is>
      </c>
      <c r="F117" t="inlineStr">
        <is>
          <t>41013</t>
        </is>
      </c>
      <c r="G117" t="inlineStr">
        <is>
          <t>66</t>
        </is>
      </c>
      <c r="H117" t="inlineStr">
        <is>
          <t>佐賀新聞</t>
        </is>
      </c>
      <c r="I117" t="n">
        <v>5</v>
      </c>
      <c r="J117" t="inlineStr">
        <is>
          <t>4138066601</t>
        </is>
      </c>
      <c r="K117" t="inlineStr">
        <is>
          <t>有浦G</t>
        </is>
      </c>
      <c r="L117" t="n">
        <v>1</v>
      </c>
      <c r="M117" t="n">
        <v>1140</v>
      </c>
      <c r="N117" t="n">
        <v>4103</v>
      </c>
      <c r="O117" t="inlineStr">
        <is>
          <t>武雄市・鹿島市・小城市・嬉野市・神埼市・神埼郡・東松浦郡,16,36</t>
        </is>
      </c>
    </row>
    <row r="118">
      <c r="A118" t="inlineStr">
        <is>
          <t>41</t>
        </is>
      </c>
      <c r="B118" t="inlineStr">
        <is>
          <t>佐賀県</t>
        </is>
      </c>
      <c r="C118" t="inlineStr">
        <is>
          <t>41400</t>
        </is>
      </c>
      <c r="D118" t="inlineStr">
        <is>
          <t>西松浦郡</t>
        </is>
      </c>
      <c r="E118" t="inlineStr">
        <is>
          <t>佐賀全地区</t>
        </is>
      </c>
      <c r="F118" t="inlineStr">
        <is>
          <t>41014</t>
        </is>
      </c>
      <c r="G118" t="inlineStr">
        <is>
          <t>03</t>
        </is>
      </c>
      <c r="H118" t="inlineStr">
        <is>
          <t>読売新聞</t>
        </is>
      </c>
      <c r="I118" t="n">
        <v>2</v>
      </c>
      <c r="J118" t="inlineStr">
        <is>
          <t>4140003201</t>
        </is>
      </c>
      <c r="K118" t="inlineStr">
        <is>
          <t>有田</t>
        </is>
      </c>
      <c r="L118" t="n">
        <v>1</v>
      </c>
      <c r="M118" t="n">
        <v>550</v>
      </c>
      <c r="N118" t="n">
        <v>4104</v>
      </c>
      <c r="O118" t="inlineStr">
        <is>
          <t>西松浦郡・杵島郡・藤津郡,7,12</t>
        </is>
      </c>
    </row>
    <row r="119">
      <c r="A119" t="inlineStr">
        <is>
          <t>41</t>
        </is>
      </c>
      <c r="B119" t="inlineStr">
        <is>
          <t>佐賀県</t>
        </is>
      </c>
      <c r="C119" t="inlineStr">
        <is>
          <t>41400</t>
        </is>
      </c>
      <c r="D119" t="inlineStr">
        <is>
          <t>西松浦郡</t>
        </is>
      </c>
      <c r="E119" t="inlineStr">
        <is>
          <t>佐賀全地区</t>
        </is>
      </c>
      <c r="F119" t="inlineStr">
        <is>
          <t>41014</t>
        </is>
      </c>
      <c r="G119" t="inlineStr">
        <is>
          <t>13</t>
        </is>
      </c>
      <c r="H119" t="inlineStr">
        <is>
          <t>西日本新聞</t>
        </is>
      </c>
      <c r="I119" t="n">
        <v>4</v>
      </c>
      <c r="J119" t="inlineStr">
        <is>
          <t>4140013302</t>
        </is>
      </c>
      <c r="K119" t="inlineStr">
        <is>
          <t>佐賀有田G</t>
        </is>
      </c>
      <c r="L119" t="n">
        <v>5</v>
      </c>
      <c r="M119" t="n">
        <v>1340</v>
      </c>
      <c r="N119" t="n">
        <v>4104</v>
      </c>
      <c r="O119" t="inlineStr">
        <is>
          <t>西松浦郡・杵島郡・藤津郡,13,12</t>
        </is>
      </c>
    </row>
    <row r="120">
      <c r="A120" t="inlineStr">
        <is>
          <t>41</t>
        </is>
      </c>
      <c r="B120" t="inlineStr">
        <is>
          <t>佐賀県</t>
        </is>
      </c>
      <c r="C120" t="inlineStr">
        <is>
          <t>41400</t>
        </is>
      </c>
      <c r="D120" t="inlineStr">
        <is>
          <t>西松浦郡</t>
        </is>
      </c>
      <c r="E120" t="inlineStr">
        <is>
          <t>佐賀全地区</t>
        </is>
      </c>
      <c r="F120" t="inlineStr">
        <is>
          <t>41014</t>
        </is>
      </c>
      <c r="G120" t="inlineStr">
        <is>
          <t>66</t>
        </is>
      </c>
      <c r="H120" t="inlineStr">
        <is>
          <t>佐賀新聞</t>
        </is>
      </c>
      <c r="I120" t="n">
        <v>5</v>
      </c>
      <c r="J120" t="inlineStr">
        <is>
          <t>4140066601</t>
        </is>
      </c>
      <c r="K120" t="inlineStr">
        <is>
          <t>有田</t>
        </is>
      </c>
      <c r="L120" t="n">
        <v>1</v>
      </c>
      <c r="M120" t="n">
        <v>1310</v>
      </c>
      <c r="N120" t="n">
        <v>4104</v>
      </c>
      <c r="O120" t="inlineStr">
        <is>
          <t>西松浦郡・杵島郡・藤津郡,16,12</t>
        </is>
      </c>
    </row>
    <row r="121">
      <c r="A121" t="inlineStr">
        <is>
          <t>41</t>
        </is>
      </c>
      <c r="B121" t="inlineStr">
        <is>
          <t>佐賀県</t>
        </is>
      </c>
      <c r="C121" t="inlineStr">
        <is>
          <t>41400</t>
        </is>
      </c>
      <c r="D121" t="inlineStr">
        <is>
          <t>西松浦郡</t>
        </is>
      </c>
      <c r="E121" t="inlineStr">
        <is>
          <t>佐賀全地区</t>
        </is>
      </c>
      <c r="F121" t="inlineStr">
        <is>
          <t>41014</t>
        </is>
      </c>
      <c r="G121" t="inlineStr">
        <is>
          <t>66</t>
        </is>
      </c>
      <c r="H121" t="inlineStr">
        <is>
          <t>佐賀新聞</t>
        </is>
      </c>
      <c r="I121" t="n">
        <v>5</v>
      </c>
      <c r="J121" t="inlineStr">
        <is>
          <t>4140066602</t>
        </is>
      </c>
      <c r="K121" t="inlineStr">
        <is>
          <t>西有田G</t>
        </is>
      </c>
      <c r="L121" t="n">
        <v>10</v>
      </c>
      <c r="M121" t="n">
        <v>1475</v>
      </c>
      <c r="N121" t="n">
        <v>4104</v>
      </c>
      <c r="O121" t="inlineStr">
        <is>
          <t>西松浦郡・杵島郡・藤津郡,16,13</t>
        </is>
      </c>
    </row>
    <row r="122">
      <c r="A122" t="inlineStr">
        <is>
          <t>41</t>
        </is>
      </c>
      <c r="B122" t="inlineStr">
        <is>
          <t>佐賀県</t>
        </is>
      </c>
      <c r="C122" t="inlineStr">
        <is>
          <t>41420</t>
        </is>
      </c>
      <c r="D122" t="inlineStr">
        <is>
          <t>杵島郡</t>
        </is>
      </c>
      <c r="E122" t="inlineStr">
        <is>
          <t>佐賀全地区</t>
        </is>
      </c>
      <c r="F122" t="inlineStr">
        <is>
          <t>41015</t>
        </is>
      </c>
      <c r="G122" t="inlineStr">
        <is>
          <t>03</t>
        </is>
      </c>
      <c r="H122" t="inlineStr">
        <is>
          <t>読売新聞</t>
        </is>
      </c>
      <c r="I122" t="n">
        <v>2</v>
      </c>
      <c r="J122" t="inlineStr">
        <is>
          <t>4142003201</t>
        </is>
      </c>
      <c r="K122" t="inlineStr">
        <is>
          <t>大町</t>
        </is>
      </c>
      <c r="L122" t="n">
        <v>1</v>
      </c>
      <c r="M122" t="n">
        <v>200</v>
      </c>
      <c r="N122" t="n">
        <v>4104</v>
      </c>
      <c r="O122" t="inlineStr">
        <is>
          <t>西松浦郡・杵島郡・藤津郡,7,15</t>
        </is>
      </c>
    </row>
    <row r="123">
      <c r="A123" t="inlineStr">
        <is>
          <t>41</t>
        </is>
      </c>
      <c r="B123" t="inlineStr">
        <is>
          <t>佐賀県</t>
        </is>
      </c>
      <c r="C123" t="inlineStr">
        <is>
          <t>41420</t>
        </is>
      </c>
      <c r="D123" t="inlineStr">
        <is>
          <t>杵島郡</t>
        </is>
      </c>
      <c r="E123" t="inlineStr">
        <is>
          <t>佐賀全地区</t>
        </is>
      </c>
      <c r="F123" t="inlineStr">
        <is>
          <t>41015</t>
        </is>
      </c>
      <c r="G123" t="inlineStr">
        <is>
          <t>03</t>
        </is>
      </c>
      <c r="H123" t="inlineStr">
        <is>
          <t>読売新聞</t>
        </is>
      </c>
      <c r="I123" t="n">
        <v>2</v>
      </c>
      <c r="J123" t="inlineStr">
        <is>
          <t>4142003202</t>
        </is>
      </c>
      <c r="K123" t="inlineStr">
        <is>
          <t>江北</t>
        </is>
      </c>
      <c r="L123" t="n">
        <v>5</v>
      </c>
      <c r="M123" t="n">
        <v>180</v>
      </c>
      <c r="N123" t="n">
        <v>4104</v>
      </c>
      <c r="O123" t="inlineStr">
        <is>
          <t>西松浦郡・杵島郡・藤津郡,7,16</t>
        </is>
      </c>
    </row>
    <row r="124">
      <c r="A124" t="inlineStr">
        <is>
          <t>41</t>
        </is>
      </c>
      <c r="B124" t="inlineStr">
        <is>
          <t>佐賀県</t>
        </is>
      </c>
      <c r="C124" t="inlineStr">
        <is>
          <t>41420</t>
        </is>
      </c>
      <c r="D124" t="inlineStr">
        <is>
          <t>杵島郡</t>
        </is>
      </c>
      <c r="E124" t="inlineStr">
        <is>
          <t>佐賀全地区</t>
        </is>
      </c>
      <c r="F124" t="inlineStr">
        <is>
          <t>41015</t>
        </is>
      </c>
      <c r="G124" t="inlineStr">
        <is>
          <t>66</t>
        </is>
      </c>
      <c r="H124" t="inlineStr">
        <is>
          <t>佐賀新聞</t>
        </is>
      </c>
      <c r="I124" t="n">
        <v>5</v>
      </c>
      <c r="J124" t="inlineStr">
        <is>
          <t>4142066601</t>
        </is>
      </c>
      <c r="K124" t="inlineStr">
        <is>
          <t>大町G</t>
        </is>
      </c>
      <c r="L124" t="n">
        <v>1</v>
      </c>
      <c r="M124" t="n">
        <v>1275</v>
      </c>
      <c r="N124" t="n">
        <v>4104</v>
      </c>
      <c r="O124" t="inlineStr">
        <is>
          <t>西松浦郡・杵島郡・藤津郡,16,15</t>
        </is>
      </c>
    </row>
    <row r="125">
      <c r="A125" t="inlineStr">
        <is>
          <t>41</t>
        </is>
      </c>
      <c r="B125" t="inlineStr">
        <is>
          <t>佐賀県</t>
        </is>
      </c>
      <c r="C125" t="inlineStr">
        <is>
          <t>41420</t>
        </is>
      </c>
      <c r="D125" t="inlineStr">
        <is>
          <t>杵島郡</t>
        </is>
      </c>
      <c r="E125" t="inlineStr">
        <is>
          <t>佐賀全地区</t>
        </is>
      </c>
      <c r="F125" t="inlineStr">
        <is>
          <t>41015</t>
        </is>
      </c>
      <c r="G125" t="inlineStr">
        <is>
          <t>66</t>
        </is>
      </c>
      <c r="H125" t="inlineStr">
        <is>
          <t>佐賀新聞</t>
        </is>
      </c>
      <c r="I125" t="n">
        <v>5</v>
      </c>
      <c r="J125" t="inlineStr">
        <is>
          <t>4142066602</t>
        </is>
      </c>
      <c r="K125" t="inlineStr">
        <is>
          <t>江北G</t>
        </is>
      </c>
      <c r="L125" t="n">
        <v>5</v>
      </c>
      <c r="M125" t="n">
        <v>2045</v>
      </c>
      <c r="N125" t="n">
        <v>4104</v>
      </c>
      <c r="O125" t="inlineStr">
        <is>
          <t>西松浦郡・杵島郡・藤津郡,16,16</t>
        </is>
      </c>
    </row>
    <row r="126">
      <c r="A126" t="inlineStr">
        <is>
          <t>41</t>
        </is>
      </c>
      <c r="B126" t="inlineStr">
        <is>
          <t>佐賀県</t>
        </is>
      </c>
      <c r="C126" t="inlineStr">
        <is>
          <t>41420</t>
        </is>
      </c>
      <c r="D126" t="inlineStr">
        <is>
          <t>杵島郡</t>
        </is>
      </c>
      <c r="E126" t="inlineStr">
        <is>
          <t>佐賀全地区</t>
        </is>
      </c>
      <c r="F126" t="inlineStr">
        <is>
          <t>41015</t>
        </is>
      </c>
      <c r="G126" t="inlineStr">
        <is>
          <t>66</t>
        </is>
      </c>
      <c r="H126" t="inlineStr">
        <is>
          <t>佐賀新聞</t>
        </is>
      </c>
      <c r="I126" t="n">
        <v>5</v>
      </c>
      <c r="J126" t="inlineStr">
        <is>
          <t>4142066604</t>
        </is>
      </c>
      <c r="K126" t="inlineStr">
        <is>
          <t>白石須古G</t>
        </is>
      </c>
      <c r="L126" t="n">
        <v>15</v>
      </c>
      <c r="M126" t="n">
        <v>580</v>
      </c>
      <c r="N126" t="n">
        <v>4104</v>
      </c>
      <c r="O126" t="inlineStr">
        <is>
          <t>西松浦郡・杵島郡・藤津郡,16,17</t>
        </is>
      </c>
    </row>
    <row r="127">
      <c r="A127" t="inlineStr">
        <is>
          <t>41</t>
        </is>
      </c>
      <c r="B127" t="inlineStr">
        <is>
          <t>佐賀県</t>
        </is>
      </c>
      <c r="C127" t="inlineStr">
        <is>
          <t>41420</t>
        </is>
      </c>
      <c r="D127" t="inlineStr">
        <is>
          <t>杵島郡</t>
        </is>
      </c>
      <c r="E127" t="inlineStr">
        <is>
          <t>佐賀全地区</t>
        </is>
      </c>
      <c r="F127" t="inlineStr">
        <is>
          <t>41015</t>
        </is>
      </c>
      <c r="G127" t="inlineStr">
        <is>
          <t>66</t>
        </is>
      </c>
      <c r="H127" t="inlineStr">
        <is>
          <t>佐賀新聞</t>
        </is>
      </c>
      <c r="I127" t="n">
        <v>5</v>
      </c>
      <c r="J127" t="inlineStr">
        <is>
          <t>4142066605</t>
        </is>
      </c>
      <c r="K127" t="inlineStr">
        <is>
          <t>白石G</t>
        </is>
      </c>
      <c r="L127" t="n">
        <v>20</v>
      </c>
      <c r="M127" t="n">
        <v>1975</v>
      </c>
      <c r="N127" t="n">
        <v>4104</v>
      </c>
      <c r="O127" t="inlineStr">
        <is>
          <t>西松浦郡・杵島郡・藤津郡,16,18</t>
        </is>
      </c>
    </row>
    <row r="128">
      <c r="A128" t="inlineStr">
        <is>
          <t>41</t>
        </is>
      </c>
      <c r="B128" t="inlineStr">
        <is>
          <t>佐賀県</t>
        </is>
      </c>
      <c r="C128" t="inlineStr">
        <is>
          <t>41420</t>
        </is>
      </c>
      <c r="D128" t="inlineStr">
        <is>
          <t>杵島郡</t>
        </is>
      </c>
      <c r="E128" t="inlineStr">
        <is>
          <t>佐賀全地区</t>
        </is>
      </c>
      <c r="F128" t="inlineStr">
        <is>
          <t>41015</t>
        </is>
      </c>
      <c r="G128" t="inlineStr">
        <is>
          <t>66</t>
        </is>
      </c>
      <c r="H128" t="inlineStr">
        <is>
          <t>佐賀新聞</t>
        </is>
      </c>
      <c r="I128" t="n">
        <v>5</v>
      </c>
      <c r="J128" t="inlineStr">
        <is>
          <t>4142066606</t>
        </is>
      </c>
      <c r="K128" t="inlineStr">
        <is>
          <t>有明・福富G</t>
        </is>
      </c>
      <c r="L128" t="n">
        <v>25</v>
      </c>
      <c r="M128" t="n">
        <v>3075</v>
      </c>
      <c r="N128" t="n">
        <v>4104</v>
      </c>
      <c r="O128" t="inlineStr">
        <is>
          <t>西松浦郡・杵島郡・藤津郡,16,19</t>
        </is>
      </c>
    </row>
    <row r="129">
      <c r="A129" t="inlineStr">
        <is>
          <t>41</t>
        </is>
      </c>
      <c r="B129" t="inlineStr">
        <is>
          <t>佐賀県</t>
        </is>
      </c>
      <c r="C129" t="inlineStr">
        <is>
          <t>41440</t>
        </is>
      </c>
      <c r="D129" t="inlineStr">
        <is>
          <t>藤津郡</t>
        </is>
      </c>
      <c r="E129" t="inlineStr">
        <is>
          <t>佐賀全地区</t>
        </is>
      </c>
      <c r="F129" t="inlineStr">
        <is>
          <t>41016</t>
        </is>
      </c>
      <c r="G129" t="inlineStr">
        <is>
          <t>66</t>
        </is>
      </c>
      <c r="H129" t="inlineStr">
        <is>
          <t>佐賀新聞</t>
        </is>
      </c>
      <c r="I129" t="n">
        <v>5</v>
      </c>
      <c r="J129" t="inlineStr">
        <is>
          <t>4144066601</t>
        </is>
      </c>
      <c r="K129" t="inlineStr">
        <is>
          <t>太良G</t>
        </is>
      </c>
      <c r="L129" t="n">
        <v>1</v>
      </c>
      <c r="M129" t="n">
        <v>1770</v>
      </c>
      <c r="N129" t="n">
        <v>4104</v>
      </c>
      <c r="O129" t="inlineStr">
        <is>
          <t>西松浦郡・杵島郡・藤津郡,16,21</t>
        </is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2024-03-25T03:57:35Z</dcterms:created>
  <dcterms:modified xsi:type="dcterms:W3CDTF">2024-03-25T03:57:35Z</dcterms:modified>
</cp:coreProperties>
</file>