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 lockStructure="1"/>
  <bookViews>
    <workbookView visibility="visible" minimized="0" showHorizontalScroll="1" showVerticalScroll="1" showSheetTabs="1" tabRatio="600" firstSheet="0" activeTab="0" autoFilterDateGrouping="1"/>
  </bookViews>
  <sheets>
    <sheet name="申込情報入力" sheetId="1" state="visible" r:id="rId1"/>
    <sheet name="集計表" sheetId="2" state="visible" r:id="rId2"/>
    <sheet name="長崎市" sheetId="3" state="visible" r:id="rId3"/>
    <sheet name="西彼杵郡・西海市・五島市・南松浦郡" sheetId="4" state="visible" r:id="rId4"/>
    <sheet name="諫早市・島原市・雲仙市・南島原市" sheetId="5" state="visible" r:id="rId5"/>
    <sheet name="大村市・東彼杵郡・佐世保市" sheetId="6" state="visible" r:id="rId6"/>
    <sheet name="松浦市・平戸市・北松浦郡・壱岐市・対馬市" sheetId="7" state="visible" r:id="rId7"/>
    <sheet name="データシート" sheetId="8" state="hidden" r:id="rId8"/>
  </sheets>
  <definedNames>
    <definedName name="_xlnm.Print_Titles" localSheetId="1">'集計表'!1:13</definedName>
    <definedName name="_xlnm.Print_Titles" localSheetId="2">'長崎市'!1:13</definedName>
    <definedName name="_xlnm.Print_Titles" localSheetId="3">'西彼杵郡・西海市・五島市・南松浦郡'!1:13</definedName>
    <definedName name="_xlnm.Print_Titles" localSheetId="4">'諫早市・島原市・雲仙市・南島原市'!1:13</definedName>
    <definedName name="_xlnm.Print_Titles" localSheetId="5">'大村市・東彼杵郡・佐世保市'!1:13</definedName>
    <definedName name="_xlnm.Print_Titles" localSheetId="6">'松浦市・平戸市・北松浦郡・壱岐市・対馬市'!1:13</definedName>
  </definedNames>
  <calcPr calcId="124519" fullCalcOnLoad="1"/>
</workbook>
</file>

<file path=xl/styles.xml><?xml version="1.0" encoding="utf-8"?>
<styleSheet xmlns="http://schemas.openxmlformats.org/spreadsheetml/2006/main">
  <numFmts count="4">
    <numFmt numFmtId="164" formatCode="#,##0枚"/>
    <numFmt numFmtId="165" formatCode="yyyy年mm月dd日(aaa)"/>
    <numFmt numFmtId="166" formatCode="@　様"/>
    <numFmt numFmtId="167" formatCode="@&quot;　様&quot;"/>
  </numFmts>
  <fonts count="9">
    <font>
      <name val="Calibri"/>
      <family val="2"/>
      <color theme="1"/>
      <sz val="11"/>
      <scheme val="minor"/>
    </font>
    <font>
      <b val="1"/>
      <sz val="18"/>
    </font>
    <font>
      <b val="1"/>
      <sz val="16"/>
    </font>
    <font>
      <sz val="16"/>
    </font>
    <font>
      <b val="1"/>
      <color rgb="00FF0000"/>
      <sz val="16"/>
    </font>
    <font>
      <b val="1"/>
      <sz val="11"/>
    </font>
    <font>
      <b val="1"/>
      <sz val="20"/>
    </font>
    <font>
      <sz val="12"/>
    </font>
    <font>
      <color rgb="000000FF"/>
      <u val="single"/>
    </font>
  </fonts>
  <fills count="4">
    <fill>
      <patternFill/>
    </fill>
    <fill>
      <patternFill patternType="gray125"/>
    </fill>
    <fill>
      <patternFill patternType="solid">
        <fgColor rgb="00FFFFA0"/>
        <bgColor rgb="00FFFFA0"/>
      </patternFill>
    </fill>
    <fill>
      <patternFill patternType="solid">
        <fgColor rgb="E0E0E0E0"/>
        <bgColor rgb="E0E0E0E0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  <diagonal/>
    </border>
    <border>
      <left/>
      <right/>
      <top style="medium"/>
      <bottom style="medium"/>
      <diagonal/>
    </border>
    <border>
      <left/>
      <right style="medium"/>
      <top style="medium"/>
      <bottom style="medium"/>
      <diagonal/>
    </border>
    <border>
      <left style="medium"/>
      <right style="medium"/>
      <top style="medium"/>
      <bottom style="medium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 style="thin"/>
      <diagonal/>
    </border>
    <border>
      <left style="thin"/>
      <right style="medium"/>
      <top style="medium"/>
      <bottom style="thin"/>
      <diagonal/>
    </border>
    <border>
      <left style="medium"/>
      <right style="thin"/>
      <top style="thin"/>
      <bottom style="medium"/>
      <diagonal/>
    </border>
    <border>
      <left style="thin"/>
      <right style="medium"/>
      <top style="thin"/>
      <bottom style="medium"/>
      <diagonal/>
    </border>
    <border>
      <left style="medium"/>
      <right style="thin"/>
      <top style="thin"/>
      <bottom style="thin"/>
      <diagonal/>
    </border>
    <border>
      <left style="thin"/>
      <right style="medium"/>
      <top style="thin"/>
      <bottom style="thin"/>
      <diagonal/>
    </border>
    <border>
      <left style="thin"/>
      <right style="thin"/>
      <top style="thin"/>
      <bottom style="medium"/>
      <diagonal/>
    </border>
    <border>
      <left style="thin"/>
      <right style="thin"/>
      <top style="medium"/>
      <bottom style="thin"/>
      <diagonal/>
    </border>
    <border>
      <left/>
      <right/>
      <top/>
      <bottom style="medium"/>
      <diagonal/>
    </border>
    <border>
      <left/>
      <right/>
      <top style="medium"/>
      <bottom/>
      <diagonal/>
    </border>
    <border>
      <left style="medium"/>
      <right/>
      <top/>
      <bottom style="medium"/>
      <diagonal/>
    </border>
    <border>
      <left/>
      <right style="medium"/>
      <top/>
      <bottom style="medium"/>
      <diagonal/>
    </border>
    <border>
      <left style="medium"/>
      <right/>
      <top style="medium"/>
      <bottom/>
      <diagonal/>
    </border>
    <border>
      <left/>
      <right style="medium"/>
      <top style="medium"/>
      <bottom/>
      <diagonal/>
    </border>
    <border>
      <left/>
      <right style="thin"/>
      <top style="medium"/>
      <bottom/>
      <diagonal/>
    </border>
    <border>
      <left/>
      <right/>
      <top style="medium"/>
      <bottom style="thin"/>
      <diagonal/>
    </border>
    <border>
      <left/>
      <right style="thin"/>
      <top style="medium"/>
      <bottom style="thin"/>
      <diagonal/>
    </border>
    <border>
      <left/>
      <right/>
      <top style="thin"/>
      <bottom/>
      <diagonal/>
    </border>
    <border>
      <left/>
      <right style="thin"/>
      <top style="thin"/>
      <bottom/>
      <diagonal/>
    </border>
    <border>
      <left/>
      <right/>
      <top style="thin"/>
      <bottom style="medium"/>
      <diagonal/>
    </border>
    <border>
      <left/>
      <right style="thin"/>
      <top style="thin"/>
      <bottom style="medium"/>
      <diagonal/>
    </border>
    <border>
      <left style="hair"/>
      <right style="hair"/>
      <top style="hair"/>
      <bottom style="hair"/>
      <diagonal/>
    </border>
    <border>
      <left style="hair"/>
      <right style="hair"/>
      <top style="medium"/>
      <bottom style="medium"/>
      <diagonal/>
    </border>
    <border>
      <left style="hair"/>
      <right style="medium"/>
      <top style="medium"/>
      <bottom style="medium"/>
      <diagonal/>
    </border>
    <border>
      <left style="medium"/>
      <right style="hair"/>
      <top style="medium"/>
      <bottom style="medium"/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 style="hair"/>
      <top style="hair"/>
      <bottom style="hair"/>
      <diagonal/>
    </border>
    <border>
      <left style="hair"/>
      <right style="medium"/>
      <top style="hair"/>
      <bottom style="hair"/>
      <diagonal/>
    </border>
    <border>
      <left style="hair"/>
      <right style="hair"/>
      <top style="hair"/>
      <bottom style="medium"/>
      <diagonal/>
    </border>
    <border>
      <left style="medium"/>
      <right style="hair"/>
      <top style="hair"/>
      <bottom style="medium"/>
      <diagonal/>
    </border>
    <border>
      <left style="hair"/>
      <right style="medium"/>
      <top style="hair"/>
      <bottom style="medium"/>
      <diagonal/>
    </border>
    <border>
      <left style="medium"/>
      <right style="medium"/>
      <top style="thin"/>
      <bottom style="thin"/>
      <diagonal/>
    </border>
    <border>
      <left style="medium"/>
      <right style="medium"/>
      <top/>
      <bottom style="medium"/>
      <diagonal/>
    </border>
    <border>
      <left style="medium"/>
      <right style="medium"/>
      <top style="medium"/>
      <bottom/>
      <diagonal/>
    </border>
    <border>
      <left style="medium"/>
      <right style="medium"/>
      <top style="thin"/>
      <bottom style="medium"/>
      <diagonal/>
    </border>
    <border>
      <left style="medium"/>
      <right style="thin"/>
      <top style="medium"/>
      <bottom style="medium"/>
      <diagonal/>
    </border>
    <border>
      <left style="thin"/>
      <right style="medium"/>
      <top style="medium"/>
      <bottom style="medium"/>
      <diagonal/>
    </border>
  </borders>
  <cellStyleXfs count="1">
    <xf numFmtId="0" fontId="0" fillId="0" borderId="0"/>
  </cellStyleXfs>
  <cellXfs count="90">
    <xf numFmtId="0" fontId="0" fillId="0" borderId="0" pivotButton="0" quotePrefix="0" xfId="0"/>
    <xf numFmtId="0" fontId="1" fillId="0" borderId="1" applyAlignment="1" pivotButton="0" quotePrefix="0" xfId="0">
      <alignment horizontal="center" vertical="center" shrinkToFit="1"/>
    </xf>
    <xf numFmtId="0" fontId="0" fillId="0" borderId="2" pivotButton="0" quotePrefix="0" xfId="0"/>
    <xf numFmtId="0" fontId="0" fillId="0" borderId="3" pivotButton="0" quotePrefix="0" xfId="0"/>
    <xf numFmtId="0" fontId="2" fillId="0" borderId="4" applyAlignment="1" pivotButton="0" quotePrefix="0" xfId="0">
      <alignment horizontal="center" vertical="center" shrinkToFit="1"/>
    </xf>
    <xf numFmtId="164" fontId="2" fillId="0" borderId="4" applyAlignment="1" pivotButton="0" quotePrefix="0" xfId="0">
      <alignment horizontal="center" vertical="center" shrinkToFit="1"/>
    </xf>
    <xf numFmtId="0" fontId="4" fillId="3" borderId="4" applyAlignment="1" pivotButton="0" quotePrefix="0" xfId="0">
      <alignment horizontal="center" vertical="center" shrinkToFit="1"/>
    </xf>
    <xf numFmtId="0" fontId="0" fillId="0" borderId="4" pivotButton="0" quotePrefix="0" xfId="0"/>
    <xf numFmtId="0" fontId="2" fillId="0" borderId="6" applyAlignment="1" pivotButton="0" quotePrefix="0" xfId="0">
      <alignment horizontal="center" vertical="center" shrinkToFit="1"/>
    </xf>
    <xf numFmtId="166" fontId="3" fillId="2" borderId="7" applyAlignment="1" applyProtection="1" pivotButton="0" quotePrefix="0" xfId="0">
      <alignment horizontal="center" vertical="center" shrinkToFit="1"/>
      <protection locked="0" hidden="0"/>
    </xf>
    <xf numFmtId="165" fontId="3" fillId="2" borderId="7" applyAlignment="1" applyProtection="1" pivotButton="0" quotePrefix="0" xfId="0">
      <alignment horizontal="center" vertical="center" shrinkToFit="1"/>
      <protection locked="0" hidden="0"/>
    </xf>
    <xf numFmtId="0" fontId="5" fillId="0" borderId="0" applyAlignment="1" pivotButton="0" quotePrefix="0" xfId="0">
      <alignment horizontal="left" vertical="center" wrapText="1"/>
    </xf>
    <xf numFmtId="0" fontId="2" fillId="0" borderId="8" applyAlignment="1" pivotButton="0" quotePrefix="0" xfId="0">
      <alignment horizontal="center" vertical="center" shrinkToFit="1"/>
    </xf>
    <xf numFmtId="0" fontId="3" fillId="2" borderId="9" applyAlignment="1" applyProtection="1" pivotButton="0" quotePrefix="0" xfId="0">
      <alignment horizontal="center" vertical="center" shrinkToFit="1"/>
      <protection locked="0" hidden="0"/>
    </xf>
    <xf numFmtId="0" fontId="2" fillId="3" borderId="4" applyAlignment="1" pivotButton="0" quotePrefix="0" xfId="0">
      <alignment horizontal="center" vertical="center" shrinkToFit="1"/>
    </xf>
    <xf numFmtId="49" fontId="3" fillId="2" borderId="7" applyAlignment="1" applyProtection="1" pivotButton="0" quotePrefix="0" xfId="0">
      <alignment horizontal="center" vertical="center" shrinkToFit="1"/>
      <protection locked="0" hidden="0"/>
    </xf>
    <xf numFmtId="0" fontId="2" fillId="0" borderId="10" applyAlignment="1" pivotButton="0" quotePrefix="0" xfId="0">
      <alignment horizontal="center" vertical="center" shrinkToFit="1"/>
    </xf>
    <xf numFmtId="0" fontId="3" fillId="2" borderId="11" applyAlignment="1" applyProtection="1" pivotButton="0" quotePrefix="0" xfId="0">
      <alignment horizontal="center" vertical="center" shrinkToFit="1"/>
      <protection locked="0" hidden="0"/>
    </xf>
    <xf numFmtId="49" fontId="3" fillId="2" borderId="11" applyAlignment="1" applyProtection="1" pivotButton="0" quotePrefix="0" xfId="0">
      <alignment horizontal="center" vertical="center" shrinkToFit="1"/>
      <protection locked="0" hidden="0"/>
    </xf>
    <xf numFmtId="0" fontId="2" fillId="3" borderId="4" applyAlignment="1" pivotButton="0" quotePrefix="0" xfId="0">
      <alignment horizontal="left" vertical="center"/>
    </xf>
    <xf numFmtId="0" fontId="3" fillId="2" borderId="4" applyAlignment="1" applyProtection="1" pivotButton="0" quotePrefix="0" xfId="0">
      <alignment horizontal="left" vertical="top" wrapText="1"/>
      <protection locked="0" hidden="0"/>
    </xf>
    <xf numFmtId="0" fontId="2" fillId="0" borderId="0" applyAlignment="1" pivotButton="0" quotePrefix="0" xfId="0">
      <alignment horizontal="right" vertical="top"/>
    </xf>
    <xf numFmtId="0" fontId="0" fillId="0" borderId="0" applyAlignment="1" pivotButton="0" quotePrefix="0" xfId="0">
      <alignment horizontal="right"/>
    </xf>
    <xf numFmtId="0" fontId="6" fillId="0" borderId="0" applyAlignment="1" pivotButton="0" quotePrefix="0" xfId="0">
      <alignment horizontal="center" vertical="center" shrinkToFit="1"/>
    </xf>
    <xf numFmtId="167" fontId="3" fillId="0" borderId="6" applyAlignment="1" pivotButton="0" quotePrefix="0" xfId="0">
      <alignment horizontal="center" vertical="center" shrinkToFit="1"/>
    </xf>
    <xf numFmtId="0" fontId="0" fillId="0" borderId="13" pivotButton="0" quotePrefix="0" xfId="0"/>
    <xf numFmtId="0" fontId="3" fillId="0" borderId="13" applyAlignment="1" pivotButton="0" quotePrefix="0" xfId="0">
      <alignment horizontal="center" vertical="center" shrinkToFit="1"/>
    </xf>
    <xf numFmtId="0" fontId="0" fillId="0" borderId="13" applyAlignment="1" pivotButton="0" quotePrefix="0" xfId="0">
      <alignment horizontal="center" vertical="center" shrinkToFit="1"/>
    </xf>
    <xf numFmtId="0" fontId="0" fillId="0" borderId="7" pivotButton="0" quotePrefix="0" xfId="0"/>
    <xf numFmtId="0" fontId="0" fillId="0" borderId="8" pivotButton="0" quotePrefix="0" xfId="0"/>
    <xf numFmtId="0" fontId="0" fillId="0" borderId="12" pivotButton="0" quotePrefix="0" xfId="0"/>
    <xf numFmtId="165" fontId="0" fillId="0" borderId="12" applyAlignment="1" pivotButton="0" quotePrefix="0" xfId="0">
      <alignment horizontal="center" vertical="center" shrinkToFit="1"/>
    </xf>
    <xf numFmtId="0" fontId="0" fillId="0" borderId="12" applyAlignment="1" pivotButton="0" quotePrefix="0" xfId="0">
      <alignment horizontal="center" vertical="center" shrinkToFit="1"/>
    </xf>
    <xf numFmtId="164" fontId="0" fillId="0" borderId="12" applyAlignment="1" pivotButton="0" quotePrefix="0" xfId="0">
      <alignment horizontal="center" vertical="center" shrinkToFit="1"/>
    </xf>
    <xf numFmtId="0" fontId="0" fillId="0" borderId="9" pivotButton="0" quotePrefix="0" xfId="0"/>
    <xf numFmtId="0" fontId="0" fillId="3" borderId="40" pivotButton="0" quotePrefix="0" xfId="0"/>
    <xf numFmtId="0" fontId="0" fillId="3" borderId="18" applyAlignment="1" pivotButton="0" quotePrefix="0" xfId="0">
      <alignment horizontal="center" vertical="center" shrinkToFit="1"/>
    </xf>
    <xf numFmtId="0" fontId="0" fillId="3" borderId="19" pivotButton="0" quotePrefix="0" xfId="0"/>
    <xf numFmtId="0" fontId="0" fillId="3" borderId="39" pivotButton="0" quotePrefix="0" xfId="0"/>
    <xf numFmtId="0" fontId="0" fillId="3" borderId="8" applyAlignment="1" pivotButton="0" quotePrefix="0" xfId="0">
      <alignment horizontal="center" vertical="center" shrinkToFit="1"/>
    </xf>
    <xf numFmtId="0" fontId="0" fillId="3" borderId="9" applyAlignment="1" pivotButton="0" quotePrefix="0" xfId="0">
      <alignment horizontal="center" vertical="center" shrinkToFit="1"/>
    </xf>
    <xf numFmtId="0" fontId="8" fillId="0" borderId="38" applyAlignment="1" pivotButton="0" quotePrefix="0" xfId="0">
      <alignment horizontal="left" vertical="center" shrinkToFit="1"/>
    </xf>
    <xf numFmtId="3" fontId="0" fillId="0" borderId="10" pivotButton="0" quotePrefix="0" xfId="0"/>
    <xf numFmtId="3" fontId="0" fillId="0" borderId="11" pivotButton="0" quotePrefix="0" xfId="0"/>
    <xf numFmtId="0" fontId="0" fillId="0" borderId="4" applyAlignment="1" pivotButton="0" quotePrefix="0" xfId="0">
      <alignment horizontal="left" vertical="center"/>
    </xf>
    <xf numFmtId="3" fontId="0" fillId="0" borderId="42" pivotButton="0" quotePrefix="0" xfId="0"/>
    <xf numFmtId="3" fontId="0" fillId="0" borderId="43" pivotButton="0" quotePrefix="0" xfId="0"/>
    <xf numFmtId="0" fontId="3" fillId="0" borderId="6" applyAlignment="1" pivotButton="0" quotePrefix="0" xfId="0">
      <alignment horizontal="center" vertical="center" shrinkToFit="1"/>
    </xf>
    <xf numFmtId="167" fontId="3" fillId="0" borderId="13" applyAlignment="1" pivotButton="0" quotePrefix="0" xfId="0">
      <alignment horizontal="center" vertical="center" shrinkToFit="1"/>
    </xf>
    <xf numFmtId="0" fontId="0" fillId="0" borderId="21" pivotButton="0" quotePrefix="0" xfId="0"/>
    <xf numFmtId="0" fontId="0" fillId="0" borderId="22" pivotButton="0" quotePrefix="0" xfId="0"/>
    <xf numFmtId="165" fontId="3" fillId="0" borderId="13" applyAlignment="1" pivotButton="0" quotePrefix="0" xfId="0">
      <alignment horizontal="center" vertical="center" shrinkToFit="1"/>
    </xf>
    <xf numFmtId="164" fontId="3" fillId="0" borderId="13" applyAlignment="1" pivotButton="0" quotePrefix="0" xfId="0">
      <alignment horizontal="center" vertical="center" shrinkToFit="1"/>
    </xf>
    <xf numFmtId="0" fontId="3" fillId="0" borderId="8" applyAlignment="1" pivotButton="0" quotePrefix="0" xfId="0">
      <alignment horizontal="center" vertical="center" shrinkToFit="1"/>
    </xf>
    <xf numFmtId="0" fontId="3" fillId="0" borderId="12" applyAlignment="1" pivotButton="0" quotePrefix="0" xfId="0">
      <alignment horizontal="center" vertical="center" shrinkToFit="1"/>
    </xf>
    <xf numFmtId="0" fontId="0" fillId="0" borderId="25" pivotButton="0" quotePrefix="0" xfId="0"/>
    <xf numFmtId="0" fontId="0" fillId="0" borderId="26" pivotButton="0" quotePrefix="0" xfId="0"/>
    <xf numFmtId="167" fontId="3" fillId="0" borderId="12" applyAlignment="1" pivotButton="0" quotePrefix="0" xfId="0">
      <alignment horizontal="center" vertical="center" shrinkToFit="1"/>
    </xf>
    <xf numFmtId="0" fontId="0" fillId="3" borderId="18" pivotButton="0" quotePrefix="0" xfId="0"/>
    <xf numFmtId="0" fontId="0" fillId="3" borderId="15" pivotButton="0" quotePrefix="0" xfId="0"/>
    <xf numFmtId="0" fontId="7" fillId="3" borderId="18" applyAlignment="1" pivotButton="0" quotePrefix="0" xfId="0">
      <alignment horizontal="center" vertical="center" shrinkToFit="1"/>
    </xf>
    <xf numFmtId="0" fontId="0" fillId="3" borderId="16" pivotButton="0" quotePrefix="0" xfId="0"/>
    <xf numFmtId="0" fontId="0" fillId="3" borderId="14" pivotButton="0" quotePrefix="0" xfId="0"/>
    <xf numFmtId="0" fontId="7" fillId="3" borderId="8" applyAlignment="1" pivotButton="0" quotePrefix="0" xfId="0">
      <alignment horizontal="center" vertical="center" shrinkToFit="1"/>
    </xf>
    <xf numFmtId="0" fontId="7" fillId="3" borderId="12" applyAlignment="1" pivotButton="0" quotePrefix="0" xfId="0">
      <alignment horizontal="center" vertical="center" shrinkToFit="1"/>
    </xf>
    <xf numFmtId="0" fontId="7" fillId="3" borderId="9" applyAlignment="1" pivotButton="0" quotePrefix="0" xfId="0">
      <alignment horizontal="center" vertical="center" shrinkToFit="1"/>
    </xf>
    <xf numFmtId="0" fontId="7" fillId="0" borderId="18" applyAlignment="1" pivotButton="0" quotePrefix="0" xfId="0">
      <alignment horizontal="left" vertical="center" shrinkToFit="1"/>
    </xf>
    <xf numFmtId="0" fontId="0" fillId="0" borderId="15" pivotButton="0" quotePrefix="0" xfId="0"/>
    <xf numFmtId="0" fontId="0" fillId="0" borderId="19" pivotButton="0" quotePrefix="0" xfId="0"/>
    <xf numFmtId="0" fontId="0" fillId="0" borderId="33" pivotButton="0" quotePrefix="0" xfId="0"/>
    <xf numFmtId="0" fontId="0" fillId="0" borderId="27" pivotButton="0" quotePrefix="0" xfId="0"/>
    <xf numFmtId="0" fontId="0" fillId="0" borderId="34" pivotButton="0" quotePrefix="0" xfId="0"/>
    <xf numFmtId="0" fontId="7" fillId="0" borderId="33" applyAlignment="1" pivotButton="0" quotePrefix="0" xfId="0">
      <alignment horizontal="left" vertical="center" shrinkToFit="1"/>
    </xf>
    <xf numFmtId="3" fontId="7" fillId="0" borderId="27" pivotButton="0" quotePrefix="0" xfId="0"/>
    <xf numFmtId="3" fontId="7" fillId="2" borderId="34" applyProtection="1" pivotButton="0" quotePrefix="0" xfId="0">
      <protection locked="0" hidden="0"/>
    </xf>
    <xf numFmtId="0" fontId="0" fillId="0" borderId="31" pivotButton="0" quotePrefix="0" xfId="0"/>
    <xf numFmtId="0" fontId="0" fillId="0" borderId="32" pivotButton="0" quotePrefix="0" xfId="0"/>
    <xf numFmtId="0" fontId="7" fillId="3" borderId="30" applyAlignment="1" pivotButton="0" quotePrefix="0" xfId="0">
      <alignment horizontal="left" vertical="center" shrinkToFit="1"/>
    </xf>
    <xf numFmtId="3" fontId="7" fillId="3" borderId="28" pivotButton="0" quotePrefix="0" xfId="0"/>
    <xf numFmtId="3" fontId="7" fillId="3" borderId="29" pivotButton="0" quotePrefix="0" xfId="0"/>
    <xf numFmtId="0" fontId="0" fillId="3" borderId="30" pivotButton="0" quotePrefix="0" xfId="0"/>
    <xf numFmtId="0" fontId="0" fillId="3" borderId="28" pivotButton="0" quotePrefix="0" xfId="0"/>
    <xf numFmtId="0" fontId="0" fillId="3" borderId="29" pivotButton="0" quotePrefix="0" xfId="0"/>
    <xf numFmtId="0" fontId="7" fillId="0" borderId="16" applyAlignment="1" pivotButton="0" quotePrefix="0" xfId="0">
      <alignment horizontal="left" vertical="center" shrinkToFit="1"/>
    </xf>
    <xf numFmtId="0" fontId="0" fillId="0" borderId="14" pivotButton="0" quotePrefix="0" xfId="0"/>
    <xf numFmtId="0" fontId="0" fillId="0" borderId="17" pivotButton="0" quotePrefix="0" xfId="0"/>
    <xf numFmtId="0" fontId="0" fillId="0" borderId="36" pivotButton="0" quotePrefix="0" xfId="0"/>
    <xf numFmtId="3" fontId="7" fillId="0" borderId="35" pivotButton="0" quotePrefix="0" xfId="0"/>
    <xf numFmtId="3" fontId="7" fillId="0" borderId="37" pivotButton="0" quotePrefix="0" xfId="0"/>
    <xf numFmtId="0" fontId="7" fillId="0" borderId="31" applyAlignment="1" pivotButton="0" quotePrefix="0" xfId="0">
      <alignment horizontal="left" vertical="center" shrinkToFit="1"/>
    </xf>
  </cellXfs>
  <cellStyles count="1">
    <cellStyle name="Normal" xfId="0" builtinId="0" hidden="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worksheet" Target="/xl/worksheets/sheet4.xml" Id="rId4" /><Relationship Type="http://schemas.openxmlformats.org/officeDocument/2006/relationships/worksheet" Target="/xl/worksheets/sheet5.xml" Id="rId5" /><Relationship Type="http://schemas.openxmlformats.org/officeDocument/2006/relationships/worksheet" Target="/xl/worksheets/sheet6.xml" Id="rId6" /><Relationship Type="http://schemas.openxmlformats.org/officeDocument/2006/relationships/worksheet" Target="/xl/worksheets/sheet7.xml" Id="rId7" /><Relationship Type="http://schemas.openxmlformats.org/officeDocument/2006/relationships/worksheet" Target="/xl/worksheets/sheet8.xml" Id="rId8" /><Relationship Type="http://schemas.openxmlformats.org/officeDocument/2006/relationships/styles" Target="styles.xml" Id="rId9" /><Relationship Type="http://schemas.openxmlformats.org/officeDocument/2006/relationships/theme" Target="theme/theme1.xml" Id="rId10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Relationships xmlns="http://schemas.openxmlformats.org/package/2006/relationships"><Relationship Type="http://schemas.openxmlformats.org/officeDocument/2006/relationships/hyperlink" Target="#&#38263;&#23822;&#24066;!A1" TargetMode="External" Id="rId1" /><Relationship Type="http://schemas.openxmlformats.org/officeDocument/2006/relationships/hyperlink" Target="#&#35199;&#24444;&#26485;&#37089;&#12539;&#35199;&#28023;&#24066;&#12539;&#20116;&#23798;&#24066;&#12539;&#21335;&#26494;&#28006;&#37089;!A1" TargetMode="External" Id="rId2" /><Relationship Type="http://schemas.openxmlformats.org/officeDocument/2006/relationships/hyperlink" Target="#&#35199;&#24444;&#26485;&#37089;&#12539;&#35199;&#28023;&#24066;&#12539;&#20116;&#23798;&#24066;&#12539;&#21335;&#26494;&#28006;&#37089;!A1" TargetMode="External" Id="rId3" /><Relationship Type="http://schemas.openxmlformats.org/officeDocument/2006/relationships/hyperlink" Target="#&#35199;&#24444;&#26485;&#37089;&#12539;&#35199;&#28023;&#24066;&#12539;&#20116;&#23798;&#24066;&#12539;&#21335;&#26494;&#28006;&#37089;!A1" TargetMode="External" Id="rId4" /><Relationship Type="http://schemas.openxmlformats.org/officeDocument/2006/relationships/hyperlink" Target="#&#35199;&#24444;&#26485;&#37089;&#12539;&#35199;&#28023;&#24066;&#12539;&#20116;&#23798;&#24066;&#12539;&#21335;&#26494;&#28006;&#37089;!A1" TargetMode="External" Id="rId5" /><Relationship Type="http://schemas.openxmlformats.org/officeDocument/2006/relationships/hyperlink" Target="#&#35563;&#26089;&#24066;&#12539;&#23798;&#21407;&#24066;&#12539;&#38642;&#20185;&#24066;&#12539;&#21335;&#23798;&#21407;&#24066;!A1" TargetMode="External" Id="rId6" /><Relationship Type="http://schemas.openxmlformats.org/officeDocument/2006/relationships/hyperlink" Target="#&#35563;&#26089;&#24066;&#12539;&#23798;&#21407;&#24066;&#12539;&#38642;&#20185;&#24066;&#12539;&#21335;&#23798;&#21407;&#24066;!A1" TargetMode="External" Id="rId7" /><Relationship Type="http://schemas.openxmlformats.org/officeDocument/2006/relationships/hyperlink" Target="#&#35563;&#26089;&#24066;&#12539;&#23798;&#21407;&#24066;&#12539;&#38642;&#20185;&#24066;&#12539;&#21335;&#23798;&#21407;&#24066;!A1" TargetMode="External" Id="rId8" /><Relationship Type="http://schemas.openxmlformats.org/officeDocument/2006/relationships/hyperlink" Target="#&#35563;&#26089;&#24066;&#12539;&#23798;&#21407;&#24066;&#12539;&#38642;&#20185;&#24066;&#12539;&#21335;&#23798;&#21407;&#24066;!A1" TargetMode="External" Id="rId9" /><Relationship Type="http://schemas.openxmlformats.org/officeDocument/2006/relationships/hyperlink" Target="#&#22823;&#26449;&#24066;&#12539;&#26481;&#24444;&#26485;&#37089;&#12539;&#20304;&#19990;&#20445;&#24066;!A1" TargetMode="External" Id="rId10" /><Relationship Type="http://schemas.openxmlformats.org/officeDocument/2006/relationships/hyperlink" Target="#&#22823;&#26449;&#24066;&#12539;&#26481;&#24444;&#26485;&#37089;&#12539;&#20304;&#19990;&#20445;&#24066;!A1" TargetMode="External" Id="rId11" /><Relationship Type="http://schemas.openxmlformats.org/officeDocument/2006/relationships/hyperlink" Target="#&#22823;&#26449;&#24066;&#12539;&#26481;&#24444;&#26485;&#37089;&#12539;&#20304;&#19990;&#20445;&#24066;!A1" TargetMode="External" Id="rId12" /><Relationship Type="http://schemas.openxmlformats.org/officeDocument/2006/relationships/hyperlink" Target="#&#26494;&#28006;&#24066;&#12539;&#24179;&#25144;&#24066;&#12539;&#21271;&#26494;&#28006;&#37089;&#12539;&#22769;&#23696;&#24066;&#12539;&#23550;&#39340;&#24066;!A1" TargetMode="External" Id="rId13" /><Relationship Type="http://schemas.openxmlformats.org/officeDocument/2006/relationships/hyperlink" Target="#&#26494;&#28006;&#24066;&#12539;&#24179;&#25144;&#24066;&#12539;&#21271;&#26494;&#28006;&#37089;&#12539;&#22769;&#23696;&#24066;&#12539;&#23550;&#39340;&#24066;!A1" TargetMode="External" Id="rId14" /><Relationship Type="http://schemas.openxmlformats.org/officeDocument/2006/relationships/hyperlink" Target="#&#26494;&#28006;&#24066;&#12539;&#24179;&#25144;&#24066;&#12539;&#21271;&#26494;&#28006;&#37089;&#12539;&#22769;&#23696;&#24066;&#12539;&#23550;&#39340;&#24066;!A1" TargetMode="External" Id="rId15" /><Relationship Type="http://schemas.openxmlformats.org/officeDocument/2006/relationships/hyperlink" Target="#&#26494;&#28006;&#24066;&#12539;&#24179;&#25144;&#24066;&#12539;&#21271;&#26494;&#28006;&#37089;&#12539;&#22769;&#23696;&#24066;&#12539;&#23550;&#39340;&#24066;!A1" TargetMode="External" Id="rId16" /><Relationship Type="http://schemas.openxmlformats.org/officeDocument/2006/relationships/hyperlink" Target="#&#26494;&#28006;&#24066;&#12539;&#24179;&#25144;&#24066;&#12539;&#21271;&#26494;&#28006;&#37089;&#12539;&#22769;&#23696;&#24066;&#12539;&#23550;&#39340;&#24066;!A1" TargetMode="External" Id="rId17" /></Relationships>
</file>

<file path=xl/worksheets/sheet1.xml><?xml version="1.0" encoding="utf-8"?>
<worksheet xmlns="http://schemas.openxmlformats.org/spreadsheetml/2006/main">
  <sheetPr>
    <outlinePr summaryBelow="1" summaryRight="1"/>
    <pageSetUpPr fitToPage="1"/>
  </sheetPr>
  <dimension ref="A1:E19"/>
  <sheetViews>
    <sheetView workbookViewId="0">
      <selection activeCell="A1" sqref="A1"/>
    </sheetView>
  </sheetViews>
  <sheetFormatPr baseColWidth="8" defaultRowHeight="15"/>
  <cols>
    <col width="21" customWidth="1" min="1" max="1"/>
    <col width="46" customWidth="1" min="2" max="2"/>
    <col width="21" customWidth="1" min="3" max="3"/>
    <col width="36" customWidth="1" min="4" max="4"/>
    <col width="26" customWidth="1" min="5" max="5"/>
  </cols>
  <sheetData>
    <row r="1" ht="36" customHeight="1">
      <c r="A1" s="1" t="inlineStr">
        <is>
          <t>申込情報入力欄</t>
        </is>
      </c>
      <c r="B1" s="2" t="n"/>
      <c r="C1" s="2" t="n"/>
      <c r="D1" s="3" t="n"/>
    </row>
    <row r="2" ht="20" customHeight="1"/>
    <row r="3" ht="36" customHeight="1">
      <c r="C3" s="4" t="inlineStr">
        <is>
          <t>総配布数</t>
        </is>
      </c>
      <c r="D3" s="5">
        <f>集計表!L8</f>
        <v/>
      </c>
    </row>
    <row r="4" ht="20" customHeight="1"/>
    <row r="5" ht="20" customHeight="1">
      <c r="A5" s="6" t="inlineStr">
        <is>
          <t>必須</t>
        </is>
      </c>
      <c r="B5" s="7" t="n"/>
      <c r="C5" s="7" t="n"/>
      <c r="D5" s="7" t="n"/>
    </row>
    <row r="6" ht="36" customHeight="1">
      <c r="A6" s="8" t="inlineStr">
        <is>
          <t>広告主</t>
        </is>
      </c>
      <c r="B6" s="9" t="n"/>
      <c r="C6" s="8" t="inlineStr">
        <is>
          <t>折込日</t>
        </is>
      </c>
      <c r="D6" s="10" t="n"/>
      <c r="E6" s="11" t="inlineStr">
        <is>
          <t>←「年/月/日」の形式で
入力してください。</t>
        </is>
      </c>
    </row>
    <row r="7" ht="36" customHeight="1">
      <c r="A7" s="12" t="inlineStr">
        <is>
          <t>チラシタイトル</t>
        </is>
      </c>
      <c r="B7" s="13" t="n"/>
      <c r="C7" s="12" t="inlineStr">
        <is>
          <t>チラシサイズ</t>
        </is>
      </c>
      <c r="D7" s="13" t="n"/>
      <c r="E7" s="11" t="inlineStr">
        <is>
          <t>←ドロップダウンから
サイズを選択してください。</t>
        </is>
      </c>
    </row>
    <row r="8" ht="20" customHeight="1"/>
    <row r="9" ht="20" customHeight="1">
      <c r="A9" s="14" t="inlineStr">
        <is>
          <t>任意</t>
        </is>
      </c>
      <c r="B9" s="7" t="n"/>
      <c r="C9" s="7" t="n"/>
      <c r="D9" s="7" t="n"/>
    </row>
    <row r="10" ht="36" customHeight="1">
      <c r="A10" s="8" t="inlineStr">
        <is>
          <t>担当者名</t>
        </is>
      </c>
      <c r="B10" s="9" t="n"/>
      <c r="C10" s="8" t="inlineStr">
        <is>
          <t>TEL</t>
        </is>
      </c>
      <c r="D10" s="15" t="n"/>
    </row>
    <row r="11" ht="36" customHeight="1">
      <c r="A11" s="16" t="inlineStr">
        <is>
          <t>請求先</t>
        </is>
      </c>
      <c r="B11" s="17" t="n"/>
      <c r="C11" s="16" t="inlineStr">
        <is>
          <t>連絡先（携帯）</t>
        </is>
      </c>
      <c r="D11" s="18" t="n"/>
    </row>
    <row r="12" ht="36" customHeight="1">
      <c r="A12" s="16" t="inlineStr">
        <is>
          <t>請求先住所</t>
        </is>
      </c>
      <c r="B12" s="17" t="n"/>
      <c r="C12" s="16" t="inlineStr">
        <is>
          <t>FAX</t>
        </is>
      </c>
      <c r="D12" s="18" t="n"/>
    </row>
    <row r="13" ht="36" customHeight="1">
      <c r="A13" s="12" t="inlineStr">
        <is>
          <t>印刷会社</t>
        </is>
      </c>
      <c r="B13" s="13" t="n"/>
      <c r="C13" s="12" t="inlineStr">
        <is>
          <t>全体配布コメント</t>
        </is>
      </c>
      <c r="D13" s="13" t="n"/>
      <c r="E13" s="11" t="inlineStr">
        <is>
          <t>←ドロップダウンから
コメントを選択してください。</t>
        </is>
      </c>
    </row>
    <row r="14" ht="20" customHeight="1"/>
    <row r="15" ht="36" customHeight="1">
      <c r="A15" s="19" t="inlineStr">
        <is>
          <t>備考</t>
        </is>
      </c>
      <c r="B15" s="7" t="n"/>
      <c r="C15" s="7" t="n"/>
      <c r="D15" s="7" t="n"/>
    </row>
    <row r="16" ht="36" customHeight="1">
      <c r="A16" s="20" t="n"/>
      <c r="B16" s="7" t="n"/>
      <c r="C16" s="7" t="n"/>
      <c r="D16" s="7" t="n"/>
    </row>
    <row r="17" ht="36" customHeight="1">
      <c r="A17" s="7" t="n"/>
      <c r="B17" s="7" t="n"/>
      <c r="C17" s="7" t="n"/>
      <c r="D17" s="7" t="n"/>
    </row>
    <row r="18" ht="36" customHeight="1">
      <c r="A18" s="7" t="n"/>
      <c r="B18" s="7" t="n"/>
      <c r="C18" s="7" t="n"/>
      <c r="D18" s="7" t="n"/>
    </row>
    <row r="19" ht="36" customHeight="1">
      <c r="D19" s="21" t="inlineStr">
        <is>
          <t>朝日オリコミ西部株式会社</t>
        </is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5">
    <mergeCell ref="A1:D1"/>
    <mergeCell ref="A5:D5"/>
    <mergeCell ref="A9:D9"/>
    <mergeCell ref="A15:D15"/>
    <mergeCell ref="A16:D18"/>
  </mergeCells>
  <dataValidations count="3">
    <dataValidation sqref="D6" showErrorMessage="1" showInputMessage="1" allowBlank="0" type="date"/>
    <dataValidation sqref="D7" showErrorMessage="1" showInputMessage="1" allowBlank="1" type="list">
      <formula1>"Ａ１,Ａ２,Ａ３,Ａ４,Ａ５,Ｂ１,Ｂ２,Ｂ３,Ｂ４,Ｂ５,Ａ３厚,Ａ４厚,Ａ５厚,Ｂ３厚,Ｂ４厚,Ｂ５厚,Ａ３折,Ａ４折,Ａ５折,Ｂ３折,Ｂ４折,Ｂ５折"</formula1>
    </dataValidation>
    <dataValidation sqref="D13" showErrorMessage="1" showInputMessage="1" allowBlank="1" type="list">
      <formula1>"店寄りに折込下さい,店中心に折込下さい,会場寄りに折込下さい,会場中心に折込下さい,教室寄りに折込下さい,教室中心に折込下さい,住宅地に折込下さい,事務所・官庁街周辺・商店街を除く,できればこのチラシを親にして下さい,このチラシを親にして下さい ＊カラー面を表にして,このチラシを一番上にして下さい,親紙か一番上にして下さい"</formula1>
    </dataValidation>
  </dataValidations>
  <printOptions horizontalCentered="1"/>
  <pageMargins left="0.75" right="0.75" top="1" bottom="1" header="0.5" footer="0.5"/>
  <pageSetup orientation="landscape" fitToHeight="1" fitToWidth="1"/>
  <headerFooter>
    <oddHeader/>
    <oddFooter>&amp;CPage &amp;P / &amp;N</oddFooter>
    <evenHeader/>
    <evenFooter/>
    <firstHeader/>
    <firstFooter/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outlinePr summaryBelow="1" summaryRight="1"/>
    <pageSetUpPr fitToPage="1"/>
  </sheetPr>
  <dimension ref="A1:M29"/>
  <sheetViews>
    <sheetView zoomScale="90" workbookViewId="0">
      <pane xSplit="1" ySplit="11" topLeftCell="B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20" customWidth="1" min="1" max="1"/>
    <col width="10" customWidth="1" min="2" max="2"/>
    <col width="10" customWidth="1" min="3" max="3"/>
    <col width="10" customWidth="1" min="4" max="4"/>
    <col width="10" customWidth="1" min="5" max="5"/>
    <col width="10" customWidth="1" min="6" max="6"/>
    <col width="10" customWidth="1" min="7" max="7"/>
    <col width="10" customWidth="1" min="8" max="8"/>
    <col width="10" customWidth="1" min="9" max="9"/>
    <col width="10" customWidth="1" min="10" max="10"/>
    <col width="10" customWidth="1" min="11" max="11"/>
    <col width="10" customWidth="1" min="12" max="12"/>
    <col width="10" customWidth="1" min="13" max="13"/>
  </cols>
  <sheetData>
    <row r="1">
      <c r="M1" s="22" t="inlineStr">
        <is>
          <t>作成日：2024年04月25日</t>
        </is>
      </c>
    </row>
    <row r="2">
      <c r="A2" s="23" t="inlineStr">
        <is>
          <t>市区郡別配布明細書</t>
        </is>
      </c>
    </row>
    <row r="3">
      <c r="M3" s="22" t="inlineStr">
        <is>
          <t>朝日オリコミ西部株式会社</t>
        </is>
      </c>
    </row>
    <row r="4">
      <c r="M4" s="22" t="inlineStr">
        <is>
          <t>本社</t>
        </is>
      </c>
    </row>
    <row r="5">
      <c r="M5" s="22" t="inlineStr">
        <is>
          <t>TEL：092-526-1231　　FAX：092-524-5751</t>
        </is>
      </c>
    </row>
    <row r="7">
      <c r="A7" s="24">
        <f>IF(ISBLANK(申込情報入力!B6),"",申込情報入力!B6)</f>
        <v/>
      </c>
      <c r="B7" s="25" t="n"/>
      <c r="C7" s="25" t="n"/>
      <c r="D7" s="26">
        <f>IF(ISBLANK(申込情報入力!B7),"",申込情報入力!B7)</f>
        <v/>
      </c>
      <c r="E7" s="25" t="n"/>
      <c r="F7" s="25" t="n"/>
      <c r="G7" s="25" t="n"/>
      <c r="H7" s="27" t="inlineStr">
        <is>
          <t>折込日</t>
        </is>
      </c>
      <c r="I7" s="25" t="n"/>
      <c r="J7" s="27" t="inlineStr">
        <is>
          <t>サイズ</t>
        </is>
      </c>
      <c r="K7" s="25" t="n"/>
      <c r="L7" s="27" t="inlineStr">
        <is>
          <t>総配布数</t>
        </is>
      </c>
      <c r="M7" s="28" t="n"/>
    </row>
    <row r="8" ht="27" customHeight="1">
      <c r="A8" s="29" t="n"/>
      <c r="B8" s="30" t="n"/>
      <c r="C8" s="30" t="n"/>
      <c r="D8" s="30" t="n"/>
      <c r="E8" s="30" t="n"/>
      <c r="F8" s="30" t="n"/>
      <c r="G8" s="30" t="n"/>
      <c r="H8" s="31">
        <f>IF(ISBLANK(申込情報入力!D6),"",申込情報入力!D6)</f>
        <v/>
      </c>
      <c r="I8" s="30" t="n"/>
      <c r="J8" s="32">
        <f>IF(ISBLANK(申込情報入力!D7),"",申込情報入力!D7)</f>
        <v/>
      </c>
      <c r="K8" s="30" t="n"/>
      <c r="L8" s="33">
        <f>M29</f>
        <v/>
      </c>
      <c r="M8" s="34" t="n"/>
    </row>
    <row r="10" ht="21" customHeight="1">
      <c r="A10" s="35" t="n"/>
      <c r="B10" s="36" t="inlineStr">
        <is>
          <t>朝日新聞</t>
        </is>
      </c>
      <c r="C10" s="37" t="n"/>
      <c r="D10" s="36" t="inlineStr">
        <is>
          <t>読売新聞</t>
        </is>
      </c>
      <c r="E10" s="37" t="n"/>
      <c r="F10" s="36" t="inlineStr">
        <is>
          <t>毎日新聞</t>
        </is>
      </c>
      <c r="G10" s="37" t="n"/>
      <c r="H10" s="36" t="inlineStr">
        <is>
          <t>西日本新聞</t>
        </is>
      </c>
      <c r="I10" s="37" t="n"/>
      <c r="J10" s="36" t="inlineStr">
        <is>
          <t>長崎新聞</t>
        </is>
      </c>
      <c r="K10" s="37" t="n"/>
      <c r="L10" s="36" t="inlineStr">
        <is>
          <t>媒体計</t>
        </is>
      </c>
      <c r="M10" s="37" t="n"/>
    </row>
    <row r="11" ht="21" customHeight="1">
      <c r="A11" s="38" t="n"/>
      <c r="B11" s="39" t="inlineStr">
        <is>
          <t>折込部数</t>
        </is>
      </c>
      <c r="C11" s="40" t="inlineStr">
        <is>
          <t>配布数</t>
        </is>
      </c>
      <c r="D11" s="39" t="inlineStr">
        <is>
          <t>折込部数</t>
        </is>
      </c>
      <c r="E11" s="40" t="inlineStr">
        <is>
          <t>配布数</t>
        </is>
      </c>
      <c r="F11" s="39" t="inlineStr">
        <is>
          <t>折込部数</t>
        </is>
      </c>
      <c r="G11" s="40" t="inlineStr">
        <is>
          <t>配布数</t>
        </is>
      </c>
      <c r="H11" s="39" t="inlineStr">
        <is>
          <t>折込部数</t>
        </is>
      </c>
      <c r="I11" s="40" t="inlineStr">
        <is>
          <t>配布数</t>
        </is>
      </c>
      <c r="J11" s="39" t="inlineStr">
        <is>
          <t>折込部数</t>
        </is>
      </c>
      <c r="K11" s="40" t="inlineStr">
        <is>
          <t>配布数</t>
        </is>
      </c>
      <c r="L11" s="39" t="inlineStr">
        <is>
          <t>折込部数</t>
        </is>
      </c>
      <c r="M11" s="40" t="inlineStr">
        <is>
          <t>配布数</t>
        </is>
      </c>
    </row>
    <row r="12" ht="21" customHeight="1">
      <c r="A12" s="41" t="inlineStr">
        <is>
          <t>長崎市</t>
        </is>
      </c>
      <c r="B12" s="42" t="n"/>
      <c r="C12" s="43" t="n"/>
      <c r="D12" s="42" t="n">
        <v>11880</v>
      </c>
      <c r="E12" s="43">
        <f>長崎市!I61</f>
        <v/>
      </c>
      <c r="F12" s="42" t="n">
        <v>3920</v>
      </c>
      <c r="G12" s="43">
        <f>長崎市!L61</f>
        <v/>
      </c>
      <c r="H12" s="42" t="n"/>
      <c r="I12" s="43" t="n"/>
      <c r="J12" s="42" t="n">
        <v>74400</v>
      </c>
      <c r="K12" s="43">
        <f>長崎市!R61</f>
        <v/>
      </c>
      <c r="L12" s="42" t="n">
        <v>90200</v>
      </c>
      <c r="M12" s="43">
        <f>SUM(C12,E12,G12,I12,K12)</f>
        <v/>
      </c>
    </row>
    <row r="13" ht="21" customHeight="1">
      <c r="A13" s="41" t="inlineStr">
        <is>
          <t>西彼杵郡</t>
        </is>
      </c>
      <c r="B13" s="42" t="n"/>
      <c r="C13" s="43" t="n"/>
      <c r="D13" s="42" t="n">
        <v>2110</v>
      </c>
      <c r="E13" s="43">
        <f>西彼杵郡・西海市・五島市・南松浦郡!I17</f>
        <v/>
      </c>
      <c r="F13" s="42" t="n">
        <v>1570</v>
      </c>
      <c r="G13" s="43">
        <f>西彼杵郡・西海市・五島市・南松浦郡!L17</f>
        <v/>
      </c>
      <c r="H13" s="42" t="n"/>
      <c r="I13" s="43" t="n"/>
      <c r="J13" s="42" t="n">
        <v>11520</v>
      </c>
      <c r="K13" s="43">
        <f>西彼杵郡・西海市・五島市・南松浦郡!R17</f>
        <v/>
      </c>
      <c r="L13" s="42" t="n">
        <v>15200</v>
      </c>
      <c r="M13" s="43">
        <f>SUM(C13,E13,G13,I13,K13)</f>
        <v/>
      </c>
    </row>
    <row r="14" ht="21" customHeight="1">
      <c r="A14" s="41" t="inlineStr">
        <is>
          <t>西海市</t>
        </is>
      </c>
      <c r="B14" s="42" t="n">
        <v>130</v>
      </c>
      <c r="C14" s="43">
        <f>西彼杵郡・西海市・五島市・南松浦郡!F23</f>
        <v/>
      </c>
      <c r="D14" s="42" t="n">
        <v>630</v>
      </c>
      <c r="E14" s="43">
        <f>西彼杵郡・西海市・五島市・南松浦郡!I23</f>
        <v/>
      </c>
      <c r="F14" s="42" t="n"/>
      <c r="G14" s="43" t="n"/>
      <c r="H14" s="42" t="n">
        <v>50</v>
      </c>
      <c r="I14" s="43">
        <f>西彼杵郡・西海市・五島市・南松浦郡!O23</f>
        <v/>
      </c>
      <c r="J14" s="42" t="n">
        <v>4640</v>
      </c>
      <c r="K14" s="43">
        <f>西彼杵郡・西海市・五島市・南松浦郡!R23</f>
        <v/>
      </c>
      <c r="L14" s="42" t="n">
        <v>5450</v>
      </c>
      <c r="M14" s="43">
        <f>SUM(C14,E14,G14,I14,K14)</f>
        <v/>
      </c>
    </row>
    <row r="15" ht="21" customHeight="1">
      <c r="A15" s="41" t="inlineStr">
        <is>
          <t>五島市</t>
        </is>
      </c>
      <c r="B15" s="42" t="n">
        <v>290</v>
      </c>
      <c r="C15" s="43">
        <f>西彼杵郡・西海市・五島市・南松浦郡!F32</f>
        <v/>
      </c>
      <c r="D15" s="42" t="n">
        <v>110</v>
      </c>
      <c r="E15" s="43">
        <f>西彼杵郡・西海市・五島市・南松浦郡!I32</f>
        <v/>
      </c>
      <c r="F15" s="42" t="n"/>
      <c r="G15" s="43" t="n"/>
      <c r="H15" s="42" t="n">
        <v>40</v>
      </c>
      <c r="I15" s="43">
        <f>西彼杵郡・西海市・五島市・南松浦郡!O32</f>
        <v/>
      </c>
      <c r="J15" s="42" t="n">
        <v>6130</v>
      </c>
      <c r="K15" s="43">
        <f>西彼杵郡・西海市・五島市・南松浦郡!R32</f>
        <v/>
      </c>
      <c r="L15" s="42" t="n">
        <v>6570</v>
      </c>
      <c r="M15" s="43">
        <f>SUM(C15,E15,G15,I15,K15)</f>
        <v/>
      </c>
    </row>
    <row r="16" ht="21" customHeight="1">
      <c r="A16" s="41" t="inlineStr">
        <is>
          <t>南松浦郡</t>
        </is>
      </c>
      <c r="B16" s="42" t="n"/>
      <c r="C16" s="43" t="n"/>
      <c r="D16" s="42" t="n"/>
      <c r="E16" s="43" t="n"/>
      <c r="F16" s="42" t="n"/>
      <c r="G16" s="43" t="n"/>
      <c r="H16" s="42" t="n"/>
      <c r="I16" s="43" t="n"/>
      <c r="J16" s="42" t="n">
        <v>2600</v>
      </c>
      <c r="K16" s="43">
        <f>西彼杵郡・西海市・五島市・南松浦郡!R40</f>
        <v/>
      </c>
      <c r="L16" s="42" t="n">
        <v>2600</v>
      </c>
      <c r="M16" s="43">
        <f>SUM(C16,E16,G16,I16,K16)</f>
        <v/>
      </c>
    </row>
    <row r="17" ht="21" customHeight="1">
      <c r="A17" s="41" t="inlineStr">
        <is>
          <t>諫早市</t>
        </is>
      </c>
      <c r="B17" s="42" t="n">
        <v>680</v>
      </c>
      <c r="C17" s="43">
        <f>諫早市・島原市・雲仙市・南島原市!F20</f>
        <v/>
      </c>
      <c r="D17" s="42" t="n">
        <v>3480</v>
      </c>
      <c r="E17" s="43">
        <f>諫早市・島原市・雲仙市・南島原市!I20</f>
        <v/>
      </c>
      <c r="F17" s="42" t="n">
        <v>2360</v>
      </c>
      <c r="G17" s="43">
        <f>諫早市・島原市・雲仙市・南島原市!L20</f>
        <v/>
      </c>
      <c r="H17" s="42" t="n">
        <v>5200</v>
      </c>
      <c r="I17" s="43">
        <f>諫早市・島原市・雲仙市・南島原市!O20</f>
        <v/>
      </c>
      <c r="J17" s="42" t="n">
        <v>18620</v>
      </c>
      <c r="K17" s="43">
        <f>諫早市・島原市・雲仙市・南島原市!R20</f>
        <v/>
      </c>
      <c r="L17" s="42" t="n">
        <v>30340</v>
      </c>
      <c r="M17" s="43">
        <f>SUM(C17,E17,G17,I17,K17)</f>
        <v/>
      </c>
    </row>
    <row r="18" ht="21" customHeight="1">
      <c r="A18" s="41" t="inlineStr">
        <is>
          <t>島原市</t>
        </is>
      </c>
      <c r="B18" s="42" t="n">
        <v>490</v>
      </c>
      <c r="C18" s="43">
        <f>諫早市・島原市・雲仙市・南島原市!F25</f>
        <v/>
      </c>
      <c r="D18" s="42" t="n">
        <v>310</v>
      </c>
      <c r="E18" s="43">
        <f>諫早市・島原市・雲仙市・南島原市!I25</f>
        <v/>
      </c>
      <c r="F18" s="42" t="n">
        <v>700</v>
      </c>
      <c r="G18" s="43">
        <f>諫早市・島原市・雲仙市・南島原市!L25</f>
        <v/>
      </c>
      <c r="H18" s="42" t="n">
        <v>1360</v>
      </c>
      <c r="I18" s="43">
        <f>諫早市・島原市・雲仙市・南島原市!O25</f>
        <v/>
      </c>
      <c r="J18" s="42" t="n">
        <v>5200</v>
      </c>
      <c r="K18" s="43">
        <f>諫早市・島原市・雲仙市・南島原市!R25</f>
        <v/>
      </c>
      <c r="L18" s="42" t="n">
        <v>8060</v>
      </c>
      <c r="M18" s="43">
        <f>SUM(C18,E18,G18,I18,K18)</f>
        <v/>
      </c>
    </row>
    <row r="19" ht="21" customHeight="1">
      <c r="A19" s="41" t="inlineStr">
        <is>
          <t>雲仙市</t>
        </is>
      </c>
      <c r="B19" s="42" t="n"/>
      <c r="C19" s="43" t="n"/>
      <c r="D19" s="42" t="n">
        <v>60</v>
      </c>
      <c r="E19" s="43">
        <f>諫早市・島原市・雲仙市・南島原市!I36</f>
        <v/>
      </c>
      <c r="F19" s="42" t="n"/>
      <c r="G19" s="43" t="n"/>
      <c r="H19" s="42" t="n"/>
      <c r="I19" s="43" t="n"/>
      <c r="J19" s="42" t="n">
        <v>9770</v>
      </c>
      <c r="K19" s="43">
        <f>諫早市・島原市・雲仙市・南島原市!R36</f>
        <v/>
      </c>
      <c r="L19" s="42" t="n">
        <v>9830</v>
      </c>
      <c r="M19" s="43">
        <f>SUM(C19,E19,G19,I19,K19)</f>
        <v/>
      </c>
    </row>
    <row r="20" ht="21" customHeight="1">
      <c r="A20" s="41" t="inlineStr">
        <is>
          <t>南島原市</t>
        </is>
      </c>
      <c r="B20" s="42" t="n">
        <v>100</v>
      </c>
      <c r="C20" s="43">
        <f>諫早市・島原市・雲仙市・南島原市!F43</f>
        <v/>
      </c>
      <c r="D20" s="42" t="n">
        <v>330</v>
      </c>
      <c r="E20" s="43">
        <f>諫早市・島原市・雲仙市・南島原市!I43</f>
        <v/>
      </c>
      <c r="F20" s="42" t="n">
        <v>70</v>
      </c>
      <c r="G20" s="43">
        <f>諫早市・島原市・雲仙市・南島原市!L43</f>
        <v/>
      </c>
      <c r="H20" s="42" t="n">
        <v>1210</v>
      </c>
      <c r="I20" s="43">
        <f>諫早市・島原市・雲仙市・南島原市!O43</f>
        <v/>
      </c>
      <c r="J20" s="42" t="n">
        <v>7490</v>
      </c>
      <c r="K20" s="43">
        <f>諫早市・島原市・雲仙市・南島原市!R43</f>
        <v/>
      </c>
      <c r="L20" s="42" t="n">
        <v>9200</v>
      </c>
      <c r="M20" s="43">
        <f>SUM(C20,E20,G20,I20,K20)</f>
        <v/>
      </c>
    </row>
    <row r="21" ht="21" customHeight="1">
      <c r="A21" s="41" t="inlineStr">
        <is>
          <t>大村市</t>
        </is>
      </c>
      <c r="B21" s="42" t="n">
        <v>1460</v>
      </c>
      <c r="C21" s="43">
        <f>大村市・東彼杵郡・佐世保市!F18</f>
        <v/>
      </c>
      <c r="D21" s="42" t="n">
        <v>2250</v>
      </c>
      <c r="E21" s="43">
        <f>大村市・東彼杵郡・佐世保市!I18</f>
        <v/>
      </c>
      <c r="F21" s="42" t="n">
        <v>630</v>
      </c>
      <c r="G21" s="43">
        <f>大村市・東彼杵郡・佐世保市!L18</f>
        <v/>
      </c>
      <c r="H21" s="42" t="n">
        <v>2600</v>
      </c>
      <c r="I21" s="43">
        <f>大村市・東彼杵郡・佐世保市!O18</f>
        <v/>
      </c>
      <c r="J21" s="42" t="n">
        <v>9600</v>
      </c>
      <c r="K21" s="43">
        <f>大村市・東彼杵郡・佐世保市!R18</f>
        <v/>
      </c>
      <c r="L21" s="42" t="n">
        <v>16540</v>
      </c>
      <c r="M21" s="43">
        <f>SUM(C21,E21,G21,I21,K21)</f>
        <v/>
      </c>
    </row>
    <row r="22" ht="21" customHeight="1">
      <c r="A22" s="41" t="inlineStr">
        <is>
          <t>東彼杵郡</t>
        </is>
      </c>
      <c r="B22" s="42" t="n"/>
      <c r="C22" s="43" t="n"/>
      <c r="D22" s="42" t="n">
        <v>2280</v>
      </c>
      <c r="E22" s="43">
        <f>大村市・東彼杵郡・佐世保市!I22</f>
        <v/>
      </c>
      <c r="F22" s="42" t="n"/>
      <c r="G22" s="43" t="n"/>
      <c r="H22" s="42" t="n">
        <v>410</v>
      </c>
      <c r="I22" s="43">
        <f>大村市・東彼杵郡・佐世保市!O22</f>
        <v/>
      </c>
      <c r="J22" s="42" t="n">
        <v>4810</v>
      </c>
      <c r="K22" s="43">
        <f>大村市・東彼杵郡・佐世保市!R22</f>
        <v/>
      </c>
      <c r="L22" s="42" t="n">
        <v>7500</v>
      </c>
      <c r="M22" s="43">
        <f>SUM(C22,E22,G22,I22,K22)</f>
        <v/>
      </c>
    </row>
    <row r="23" ht="21" customHeight="1">
      <c r="A23" s="41" t="inlineStr">
        <is>
          <t>佐世保市</t>
        </is>
      </c>
      <c r="B23" s="42" t="n"/>
      <c r="C23" s="43" t="n"/>
      <c r="D23" s="42" t="n">
        <v>11260</v>
      </c>
      <c r="E23" s="43">
        <f>大村市・東彼杵郡・佐世保市!I41</f>
        <v/>
      </c>
      <c r="F23" s="42" t="n">
        <v>2830</v>
      </c>
      <c r="G23" s="43">
        <f>大村市・東彼杵郡・佐世保市!L41</f>
        <v/>
      </c>
      <c r="H23" s="42" t="n">
        <v>14640</v>
      </c>
      <c r="I23" s="43">
        <f>大村市・東彼杵郡・佐世保市!O41</f>
        <v/>
      </c>
      <c r="J23" s="42" t="n">
        <v>18170</v>
      </c>
      <c r="K23" s="43">
        <f>大村市・東彼杵郡・佐世保市!R41</f>
        <v/>
      </c>
      <c r="L23" s="42" t="n">
        <v>46900</v>
      </c>
      <c r="M23" s="43">
        <f>SUM(C23,E23,G23,I23,K23)</f>
        <v/>
      </c>
    </row>
    <row r="24" ht="21" customHeight="1">
      <c r="A24" s="41" t="inlineStr">
        <is>
          <t>松浦市</t>
        </is>
      </c>
      <c r="B24" s="42" t="n"/>
      <c r="C24" s="43" t="n"/>
      <c r="D24" s="42" t="n">
        <v>1090</v>
      </c>
      <c r="E24" s="43">
        <f>松浦市・平戸市・北松浦郡・壱岐市・対馬市!I19</f>
        <v/>
      </c>
      <c r="F24" s="42" t="n"/>
      <c r="G24" s="43" t="n"/>
      <c r="H24" s="42" t="n"/>
      <c r="I24" s="43" t="n"/>
      <c r="J24" s="42" t="n">
        <v>3190</v>
      </c>
      <c r="K24" s="43">
        <f>松浦市・平戸市・北松浦郡・壱岐市・対馬市!R19</f>
        <v/>
      </c>
      <c r="L24" s="42" t="n">
        <v>4280</v>
      </c>
      <c r="M24" s="43">
        <f>SUM(C24,E24,G24,I24,K24)</f>
        <v/>
      </c>
    </row>
    <row r="25" ht="21" customHeight="1">
      <c r="A25" s="41" t="inlineStr">
        <is>
          <t>平戸市</t>
        </is>
      </c>
      <c r="B25" s="42" t="n"/>
      <c r="C25" s="43" t="n"/>
      <c r="D25" s="42" t="n">
        <v>250</v>
      </c>
      <c r="E25" s="43">
        <f>松浦市・平戸市・北松浦郡・壱岐市・対馬市!I23</f>
        <v/>
      </c>
      <c r="F25" s="42" t="n">
        <v>360</v>
      </c>
      <c r="G25" s="43">
        <f>松浦市・平戸市・北松浦郡・壱岐市・対馬市!L23</f>
        <v/>
      </c>
      <c r="H25" s="42" t="n"/>
      <c r="I25" s="43" t="n"/>
      <c r="J25" s="42" t="n">
        <v>4620</v>
      </c>
      <c r="K25" s="43">
        <f>松浦市・平戸市・北松浦郡・壱岐市・対馬市!R23</f>
        <v/>
      </c>
      <c r="L25" s="42" t="n">
        <v>5230</v>
      </c>
      <c r="M25" s="43">
        <f>SUM(C25,E25,G25,I25,K25)</f>
        <v/>
      </c>
    </row>
    <row r="26" ht="21" customHeight="1">
      <c r="A26" s="41" t="inlineStr">
        <is>
          <t>北松浦郡</t>
        </is>
      </c>
      <c r="B26" s="42" t="n"/>
      <c r="C26" s="43" t="n"/>
      <c r="D26" s="42" t="n">
        <v>740</v>
      </c>
      <c r="E26" s="43">
        <f>松浦市・平戸市・北松浦郡・壱岐市・対馬市!I26</f>
        <v/>
      </c>
      <c r="F26" s="42" t="n"/>
      <c r="G26" s="43" t="n"/>
      <c r="H26" s="42" t="n"/>
      <c r="I26" s="43" t="n"/>
      <c r="J26" s="42" t="n">
        <v>2280</v>
      </c>
      <c r="K26" s="43">
        <f>松浦市・平戸市・北松浦郡・壱岐市・対馬市!R26</f>
        <v/>
      </c>
      <c r="L26" s="42" t="n">
        <v>3020</v>
      </c>
      <c r="M26" s="43">
        <f>SUM(C26,E26,G26,I26,K26)</f>
        <v/>
      </c>
    </row>
    <row r="27" ht="21" customHeight="1">
      <c r="A27" s="41" t="inlineStr">
        <is>
          <t>壱岐市</t>
        </is>
      </c>
      <c r="B27" s="42" t="n"/>
      <c r="C27" s="43" t="n"/>
      <c r="D27" s="42" t="n">
        <v>1340</v>
      </c>
      <c r="E27" s="43">
        <f>松浦市・平戸市・北松浦郡・壱岐市・対馬市!I29</f>
        <v/>
      </c>
      <c r="F27" s="42" t="n">
        <v>40</v>
      </c>
      <c r="G27" s="43">
        <f>松浦市・平戸市・北松浦郡・壱岐市・対馬市!L29</f>
        <v/>
      </c>
      <c r="H27" s="42" t="n">
        <v>1390</v>
      </c>
      <c r="I27" s="43">
        <f>松浦市・平戸市・北松浦郡・壱岐市・対馬市!O29</f>
        <v/>
      </c>
      <c r="J27" s="42" t="n">
        <v>220</v>
      </c>
      <c r="K27" s="43">
        <f>松浦市・平戸市・北松浦郡・壱岐市・対馬市!R29</f>
        <v/>
      </c>
      <c r="L27" s="42" t="n">
        <v>2990</v>
      </c>
      <c r="M27" s="43">
        <f>SUM(C27,E27,G27,I27,K27)</f>
        <v/>
      </c>
    </row>
    <row r="28" ht="21" customHeight="1">
      <c r="A28" s="41" t="inlineStr">
        <is>
          <t>対馬市</t>
        </is>
      </c>
      <c r="B28" s="42" t="n"/>
      <c r="C28" s="43" t="n"/>
      <c r="D28" s="42" t="n"/>
      <c r="E28" s="43" t="n"/>
      <c r="F28" s="42" t="n"/>
      <c r="G28" s="43" t="n"/>
      <c r="H28" s="42" t="n">
        <v>90</v>
      </c>
      <c r="I28" s="43">
        <f>松浦市・平戸市・北松浦郡・壱岐市・対馬市!O32</f>
        <v/>
      </c>
      <c r="J28" s="42" t="n">
        <v>2260</v>
      </c>
      <c r="K28" s="43">
        <f>松浦市・平戸市・北松浦郡・壱岐市・対馬市!R32</f>
        <v/>
      </c>
      <c r="L28" s="42" t="n">
        <v>2350</v>
      </c>
      <c r="M28" s="43">
        <f>SUM(C28,E28,G28,I28,K28)</f>
        <v/>
      </c>
    </row>
    <row r="29" ht="21" customHeight="1">
      <c r="A29" s="44" t="inlineStr">
        <is>
          <t>地区計</t>
        </is>
      </c>
      <c r="B29" s="45" t="n">
        <v>3150</v>
      </c>
      <c r="C29" s="46">
        <f>SUM(C10:C28)</f>
        <v/>
      </c>
      <c r="D29" s="45" t="n">
        <v>38120</v>
      </c>
      <c r="E29" s="46">
        <f>SUM(E10:E28)</f>
        <v/>
      </c>
      <c r="F29" s="45" t="n">
        <v>12480</v>
      </c>
      <c r="G29" s="46">
        <f>SUM(G10:G28)</f>
        <v/>
      </c>
      <c r="H29" s="45" t="n">
        <v>26990</v>
      </c>
      <c r="I29" s="46">
        <f>SUM(I10:I28)</f>
        <v/>
      </c>
      <c r="J29" s="45" t="n">
        <v>185520</v>
      </c>
      <c r="K29" s="46">
        <f>SUM(K10:K28)</f>
        <v/>
      </c>
      <c r="L29" s="45" t="n">
        <v>266260</v>
      </c>
      <c r="M29" s="46">
        <f>SUM(M10:M28)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5">
    <mergeCell ref="A2:M2"/>
    <mergeCell ref="L7:M7"/>
    <mergeCell ref="L8:M8"/>
    <mergeCell ref="J7:K7"/>
    <mergeCell ref="J8:K8"/>
    <mergeCell ref="H7:I7"/>
    <mergeCell ref="H8:I8"/>
    <mergeCell ref="A7:C8"/>
    <mergeCell ref="D7:G8"/>
    <mergeCell ref="B10:C10"/>
    <mergeCell ref="D10:E10"/>
    <mergeCell ref="F10:G10"/>
    <mergeCell ref="H10:I10"/>
    <mergeCell ref="J10:K10"/>
    <mergeCell ref="L10:M10"/>
  </mergeCells>
  <hyperlinks>
    <hyperlink ref="A12" r:id="rId1"/>
    <hyperlink ref="A13" r:id="rId2"/>
    <hyperlink ref="A14" r:id="rId3"/>
    <hyperlink ref="A15" r:id="rId4"/>
    <hyperlink ref="A16" r:id="rId5"/>
    <hyperlink ref="A17" r:id="rId6"/>
    <hyperlink ref="A18" r:id="rId7"/>
    <hyperlink ref="A19" r:id="rId8"/>
    <hyperlink ref="A20" r:id="rId9"/>
    <hyperlink ref="A21" r:id="rId10"/>
    <hyperlink ref="A22" r:id="rId11"/>
    <hyperlink ref="A23" r:id="rId12"/>
    <hyperlink ref="A24" r:id="rId13"/>
    <hyperlink ref="A25" r:id="rId14"/>
    <hyperlink ref="A26" r:id="rId15"/>
    <hyperlink ref="A27" r:id="rId16"/>
    <hyperlink ref="A28" r:id="rId17"/>
  </hyperlink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>
    <outlinePr summaryBelow="1" summaryRight="1"/>
    <pageSetUpPr fitToPage="1"/>
  </sheetPr>
  <dimension ref="A1:U62"/>
  <sheetViews>
    <sheetView zoomScale="80" workbookViewId="0">
      <pane xSplit="3" ySplit="11" topLeftCell="D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4" max="4"/>
    <col width="10" customWidth="1" min="5" max="5"/>
    <col width="10" customWidth="1" min="6" max="6"/>
    <col width="15" customWidth="1" min="7" max="7"/>
    <col width="10" customWidth="1" min="8" max="8"/>
    <col width="10" customWidth="1" min="9" max="9"/>
    <col width="15" customWidth="1" min="10" max="10"/>
    <col width="10" customWidth="1" min="11" max="11"/>
    <col width="10" customWidth="1" min="12" max="12"/>
    <col width="15" customWidth="1" min="13" max="13"/>
    <col width="10" customWidth="1" min="14" max="14"/>
    <col width="10" customWidth="1" min="15" max="15"/>
    <col width="15" customWidth="1" min="16" max="16"/>
    <col width="10" customWidth="1" min="17" max="17"/>
    <col width="10" customWidth="1" min="18" max="18"/>
    <col width="15" customWidth="1" min="19" max="19"/>
    <col width="10" customWidth="1" min="20" max="20"/>
    <col width="10" customWidth="1" min="21" max="21"/>
  </cols>
  <sheetData>
    <row r="1">
      <c r="U1" s="22" t="inlineStr">
        <is>
          <t>作成日：2024年04月25日</t>
        </is>
      </c>
    </row>
    <row r="2">
      <c r="A2" s="23" t="inlineStr">
        <is>
          <t>配布明細書</t>
        </is>
      </c>
    </row>
    <row r="3">
      <c r="U3" s="22" t="inlineStr">
        <is>
          <t>朝日オリコミ西部株式会社</t>
        </is>
      </c>
    </row>
    <row r="4">
      <c r="U4" s="22" t="inlineStr">
        <is>
          <t>本社</t>
        </is>
      </c>
    </row>
    <row r="5">
      <c r="U5" s="22" t="inlineStr">
        <is>
          <t>TEL：092-526-1231　　FAX：092-524-5751</t>
        </is>
      </c>
    </row>
    <row r="7" ht="27" customHeight="1">
      <c r="D7" s="47" t="inlineStr">
        <is>
          <t>広告主</t>
        </is>
      </c>
      <c r="E7" s="48">
        <f>IF(ISBLANK(申込情報入力!B6),"",申込情報入力!B6)</f>
        <v/>
      </c>
      <c r="F7" s="49" t="n"/>
      <c r="G7" s="49" t="n"/>
      <c r="H7" s="49" t="n"/>
      <c r="I7" s="50" t="n"/>
      <c r="J7" s="26" t="inlineStr">
        <is>
          <t>折込日</t>
        </is>
      </c>
      <c r="K7" s="51">
        <f>IF(ISBLANK(申込情報入力!D6),"",申込情報入力!D6)</f>
        <v/>
      </c>
      <c r="L7" s="49" t="n"/>
      <c r="M7" s="49" t="n"/>
      <c r="N7" s="49" t="n"/>
      <c r="O7" s="50" t="n"/>
      <c r="P7" s="26" t="inlineStr">
        <is>
          <t>総配布数</t>
        </is>
      </c>
      <c r="Q7" s="52">
        <f>集計表!L8</f>
        <v/>
      </c>
      <c r="R7" s="49" t="n"/>
      <c r="S7" s="49" t="n"/>
      <c r="T7" s="49" t="n"/>
      <c r="U7" s="50" t="n"/>
    </row>
    <row r="8" ht="27" customHeight="1">
      <c r="D8" s="53" t="inlineStr">
        <is>
          <t>タイトル</t>
        </is>
      </c>
      <c r="E8" s="54">
        <f>IF(ISBLANK(申込情報入力!B7),"",申込情報入力!B7)</f>
        <v/>
      </c>
      <c r="F8" s="55" t="n"/>
      <c r="G8" s="55" t="n"/>
      <c r="H8" s="55" t="n"/>
      <c r="I8" s="56" t="n"/>
      <c r="J8" s="54" t="inlineStr">
        <is>
          <t>サイズ</t>
        </is>
      </c>
      <c r="K8" s="54">
        <f>IF(ISBLANK(申込情報入力!D7),"",申込情報入力!D7)</f>
        <v/>
      </c>
      <c r="L8" s="55" t="n"/>
      <c r="M8" s="55" t="n"/>
      <c r="N8" s="55" t="n"/>
      <c r="O8" s="56" t="n"/>
      <c r="P8" s="54" t="inlineStr">
        <is>
          <t>請求先</t>
        </is>
      </c>
      <c r="Q8" s="57">
        <f>IF(ISBLANK(申込情報入力!B11),"",申込情報入力!B11)</f>
        <v/>
      </c>
      <c r="R8" s="55" t="n"/>
      <c r="S8" s="55" t="n"/>
      <c r="T8" s="55" t="n"/>
      <c r="U8" s="56" t="n"/>
    </row>
    <row r="10" ht="21" customHeight="1">
      <c r="A10" s="58" t="n"/>
      <c r="B10" s="59" t="n"/>
      <c r="C10" s="59" t="n"/>
      <c r="D10" s="60" t="inlineStr">
        <is>
          <t>朝日新聞</t>
        </is>
      </c>
      <c r="E10" s="59" t="n"/>
      <c r="F10" s="37" t="n"/>
      <c r="G10" s="60" t="inlineStr">
        <is>
          <t>読売新聞</t>
        </is>
      </c>
      <c r="H10" s="59" t="n"/>
      <c r="I10" s="37" t="n"/>
      <c r="J10" s="60" t="inlineStr">
        <is>
          <t>毎日新聞</t>
        </is>
      </c>
      <c r="K10" s="59" t="n"/>
      <c r="L10" s="37" t="n"/>
      <c r="M10" s="60" t="inlineStr">
        <is>
          <t>西日本新聞</t>
        </is>
      </c>
      <c r="N10" s="59" t="n"/>
      <c r="O10" s="37" t="n"/>
      <c r="P10" s="60" t="inlineStr">
        <is>
          <t>長崎新聞</t>
        </is>
      </c>
      <c r="Q10" s="59" t="n"/>
      <c r="R10" s="37" t="n"/>
      <c r="S10" s="60" t="n"/>
      <c r="T10" s="59" t="n"/>
      <c r="U10" s="37" t="n"/>
    </row>
    <row r="11" ht="21" customHeight="1">
      <c r="A11" s="61" t="n"/>
      <c r="B11" s="62" t="n"/>
      <c r="C11" s="62" t="n"/>
      <c r="D11" s="63" t="inlineStr">
        <is>
          <t>販売店名</t>
        </is>
      </c>
      <c r="E11" s="64" t="inlineStr">
        <is>
          <t>折込部数</t>
        </is>
      </c>
      <c r="F11" s="65" t="inlineStr">
        <is>
          <t>配布数</t>
        </is>
      </c>
      <c r="G11" s="63" t="inlineStr">
        <is>
          <t>販売店名</t>
        </is>
      </c>
      <c r="H11" s="64" t="inlineStr">
        <is>
          <t>折込部数</t>
        </is>
      </c>
      <c r="I11" s="65" t="inlineStr">
        <is>
          <t>配布数</t>
        </is>
      </c>
      <c r="J11" s="63" t="inlineStr">
        <is>
          <t>販売店名</t>
        </is>
      </c>
      <c r="K11" s="64" t="inlineStr">
        <is>
          <t>折込部数</t>
        </is>
      </c>
      <c r="L11" s="65" t="inlineStr">
        <is>
          <t>配布数</t>
        </is>
      </c>
      <c r="M11" s="63" t="inlineStr">
        <is>
          <t>販売店名</t>
        </is>
      </c>
      <c r="N11" s="64" t="inlineStr">
        <is>
          <t>折込部数</t>
        </is>
      </c>
      <c r="O11" s="65" t="inlineStr">
        <is>
          <t>配布数</t>
        </is>
      </c>
      <c r="P11" s="63" t="inlineStr">
        <is>
          <t>販売店名</t>
        </is>
      </c>
      <c r="Q11" s="64" t="inlineStr">
        <is>
          <t>折込部数</t>
        </is>
      </c>
      <c r="R11" s="65" t="inlineStr">
        <is>
          <t>配布数</t>
        </is>
      </c>
      <c r="S11" s="63" t="inlineStr">
        <is>
          <t>販売店名</t>
        </is>
      </c>
      <c r="T11" s="64" t="inlineStr">
        <is>
          <t>折込部数</t>
        </is>
      </c>
      <c r="U11" s="65" t="inlineStr">
        <is>
          <t>配布数</t>
        </is>
      </c>
    </row>
    <row r="12" ht="21" customHeight="1">
      <c r="A12" s="66" t="inlineStr">
        <is>
          <t>長崎市</t>
        </is>
      </c>
      <c r="B12" s="67" t="n"/>
      <c r="C12" s="68" t="n"/>
      <c r="D12" s="69" t="n"/>
      <c r="E12" s="70" t="n"/>
      <c r="F12" s="71" t="n"/>
      <c r="G12" s="72" t="inlineStr">
        <is>
          <t>中川G</t>
        </is>
      </c>
      <c r="H12" s="73" t="n">
        <v>370</v>
      </c>
      <c r="I12" s="74" t="n"/>
      <c r="J12" s="72" t="inlineStr">
        <is>
          <t>中央・浦上G</t>
        </is>
      </c>
      <c r="K12" s="73" t="n">
        <v>3370</v>
      </c>
      <c r="L12" s="74" t="n"/>
      <c r="M12" s="69" t="n"/>
      <c r="N12" s="70" t="n"/>
      <c r="O12" s="71" t="n"/>
      <c r="P12" s="72" t="inlineStr">
        <is>
          <t>新大工G</t>
        </is>
      </c>
      <c r="Q12" s="73" t="n">
        <v>1580</v>
      </c>
      <c r="R12" s="74" t="n"/>
      <c r="S12" s="69" t="n"/>
      <c r="T12" s="70" t="n"/>
      <c r="U12" s="71" t="n"/>
    </row>
    <row r="13" ht="21" customHeight="1">
      <c r="A13" s="75" t="n"/>
      <c r="C13" s="76" t="n"/>
      <c r="D13" s="69" t="n"/>
      <c r="E13" s="70" t="n"/>
      <c r="F13" s="71" t="n"/>
      <c r="G13" s="72" t="inlineStr">
        <is>
          <t>西山G</t>
        </is>
      </c>
      <c r="H13" s="73" t="n">
        <v>970</v>
      </c>
      <c r="I13" s="74" t="n"/>
      <c r="J13" s="72" t="inlineStr">
        <is>
          <t>戸町G</t>
        </is>
      </c>
      <c r="K13" s="73" t="n">
        <v>290</v>
      </c>
      <c r="L13" s="74" t="n"/>
      <c r="M13" s="69" t="n"/>
      <c r="N13" s="70" t="n"/>
      <c r="O13" s="71" t="n"/>
      <c r="P13" s="72" t="inlineStr">
        <is>
          <t>西山片淵G</t>
        </is>
      </c>
      <c r="Q13" s="73" t="n">
        <v>1420</v>
      </c>
      <c r="R13" s="74" t="n"/>
      <c r="S13" s="69" t="n"/>
      <c r="T13" s="70" t="n"/>
      <c r="U13" s="71" t="n"/>
    </row>
    <row r="14" ht="21" customHeight="1">
      <c r="A14" s="75" t="n"/>
      <c r="C14" s="76" t="n"/>
      <c r="D14" s="69" t="n"/>
      <c r="E14" s="70" t="n"/>
      <c r="F14" s="71" t="n"/>
      <c r="G14" s="72" t="inlineStr">
        <is>
          <t>愛宕・大浦G</t>
        </is>
      </c>
      <c r="H14" s="73" t="n">
        <v>1550</v>
      </c>
      <c r="I14" s="74" t="n"/>
      <c r="J14" s="72" t="inlineStr">
        <is>
          <t>川平G</t>
        </is>
      </c>
      <c r="K14" s="73" t="n">
        <v>260</v>
      </c>
      <c r="L14" s="74" t="n"/>
      <c r="M14" s="69" t="n"/>
      <c r="N14" s="70" t="n"/>
      <c r="O14" s="71" t="n"/>
      <c r="P14" s="72" t="inlineStr">
        <is>
          <t>桜馬場G</t>
        </is>
      </c>
      <c r="Q14" s="73" t="n">
        <v>1390</v>
      </c>
      <c r="R14" s="74" t="n"/>
      <c r="S14" s="69" t="n"/>
      <c r="T14" s="70" t="n"/>
      <c r="U14" s="71" t="n"/>
    </row>
    <row r="15" ht="21" customHeight="1">
      <c r="A15" s="75" t="n"/>
      <c r="C15" s="76" t="n"/>
      <c r="D15" s="69" t="n"/>
      <c r="E15" s="70" t="n"/>
      <c r="F15" s="71" t="n"/>
      <c r="G15" s="72" t="inlineStr">
        <is>
          <t>新戸町G</t>
        </is>
      </c>
      <c r="H15" s="73" t="n">
        <v>1150</v>
      </c>
      <c r="I15" s="74" t="n"/>
      <c r="J15" s="69" t="n"/>
      <c r="K15" s="70" t="n"/>
      <c r="L15" s="71" t="n"/>
      <c r="M15" s="69" t="n"/>
      <c r="N15" s="70" t="n"/>
      <c r="O15" s="71" t="n"/>
      <c r="P15" s="72" t="inlineStr">
        <is>
          <t>八幡・浜町G</t>
        </is>
      </c>
      <c r="Q15" s="73" t="n">
        <v>2050</v>
      </c>
      <c r="R15" s="74" t="n"/>
      <c r="S15" s="69" t="n"/>
      <c r="T15" s="70" t="n"/>
      <c r="U15" s="71" t="n"/>
    </row>
    <row r="16" ht="21" customHeight="1">
      <c r="A16" s="75" t="n"/>
      <c r="C16" s="76" t="n"/>
      <c r="D16" s="69" t="n"/>
      <c r="E16" s="70" t="n"/>
      <c r="F16" s="71" t="n"/>
      <c r="G16" s="72" t="inlineStr">
        <is>
          <t>南長崎G</t>
        </is>
      </c>
      <c r="H16" s="73" t="n">
        <v>1210</v>
      </c>
      <c r="I16" s="74" t="n"/>
      <c r="J16" s="69" t="n"/>
      <c r="K16" s="70" t="n"/>
      <c r="L16" s="71" t="n"/>
      <c r="M16" s="69" t="n"/>
      <c r="N16" s="70" t="n"/>
      <c r="O16" s="71" t="n"/>
      <c r="P16" s="72" t="inlineStr">
        <is>
          <t>本河内G</t>
        </is>
      </c>
      <c r="Q16" s="73" t="n">
        <v>880</v>
      </c>
      <c r="R16" s="74" t="n"/>
      <c r="S16" s="69" t="n"/>
      <c r="T16" s="70" t="n"/>
      <c r="U16" s="71" t="n"/>
    </row>
    <row r="17" ht="21" customHeight="1">
      <c r="A17" s="75" t="n"/>
      <c r="C17" s="76" t="n"/>
      <c r="D17" s="69" t="n"/>
      <c r="E17" s="70" t="n"/>
      <c r="F17" s="71" t="n"/>
      <c r="G17" s="72" t="inlineStr">
        <is>
          <t>稲佐・小江原</t>
        </is>
      </c>
      <c r="H17" s="73" t="n">
        <v>760</v>
      </c>
      <c r="I17" s="74" t="n"/>
      <c r="J17" s="69" t="n"/>
      <c r="K17" s="70" t="n"/>
      <c r="L17" s="71" t="n"/>
      <c r="M17" s="69" t="n"/>
      <c r="N17" s="70" t="n"/>
      <c r="O17" s="71" t="n"/>
      <c r="P17" s="72" t="inlineStr">
        <is>
          <t>立山桜町G</t>
        </is>
      </c>
      <c r="Q17" s="73" t="n">
        <v>1540</v>
      </c>
      <c r="R17" s="74" t="n"/>
      <c r="S17" s="69" t="n"/>
      <c r="T17" s="70" t="n"/>
      <c r="U17" s="71" t="n"/>
    </row>
    <row r="18" ht="21" customHeight="1">
      <c r="A18" s="75" t="n"/>
      <c r="C18" s="76" t="n"/>
      <c r="D18" s="69" t="n"/>
      <c r="E18" s="70" t="n"/>
      <c r="F18" s="71" t="n"/>
      <c r="G18" s="72" t="inlineStr">
        <is>
          <t>城山</t>
        </is>
      </c>
      <c r="H18" s="73" t="n">
        <v>750</v>
      </c>
      <c r="I18" s="74" t="n"/>
      <c r="J18" s="69" t="n"/>
      <c r="K18" s="70" t="n"/>
      <c r="L18" s="71" t="n"/>
      <c r="M18" s="69" t="n"/>
      <c r="N18" s="70" t="n"/>
      <c r="O18" s="71" t="n"/>
      <c r="P18" s="72" t="inlineStr">
        <is>
          <t>駅前G</t>
        </is>
      </c>
      <c r="Q18" s="73" t="n">
        <v>1440</v>
      </c>
      <c r="R18" s="74" t="n"/>
      <c r="S18" s="69" t="n"/>
      <c r="T18" s="70" t="n"/>
      <c r="U18" s="71" t="n"/>
    </row>
    <row r="19" ht="21" customHeight="1">
      <c r="A19" s="75" t="n"/>
      <c r="C19" s="76" t="n"/>
      <c r="D19" s="69" t="n"/>
      <c r="E19" s="70" t="n"/>
      <c r="F19" s="71" t="n"/>
      <c r="G19" s="72" t="inlineStr">
        <is>
          <t>浦上G</t>
        </is>
      </c>
      <c r="H19" s="73" t="n">
        <v>410</v>
      </c>
      <c r="I19" s="74" t="n"/>
      <c r="J19" s="69" t="n"/>
      <c r="K19" s="70" t="n"/>
      <c r="L19" s="71" t="n"/>
      <c r="M19" s="69" t="n"/>
      <c r="N19" s="70" t="n"/>
      <c r="O19" s="71" t="n"/>
      <c r="P19" s="72" t="inlineStr">
        <is>
          <t>宝町天神G</t>
        </is>
      </c>
      <c r="Q19" s="73" t="n">
        <v>1160</v>
      </c>
      <c r="R19" s="74" t="n"/>
      <c r="S19" s="69" t="n"/>
      <c r="T19" s="70" t="n"/>
      <c r="U19" s="71" t="n"/>
    </row>
    <row r="20" ht="21" customHeight="1">
      <c r="A20" s="75" t="n"/>
      <c r="C20" s="76" t="n"/>
      <c r="D20" s="69" t="n"/>
      <c r="E20" s="70" t="n"/>
      <c r="F20" s="71" t="n"/>
      <c r="G20" s="72" t="inlineStr">
        <is>
          <t>西町</t>
        </is>
      </c>
      <c r="H20" s="73" t="n">
        <v>500</v>
      </c>
      <c r="I20" s="74" t="n"/>
      <c r="J20" s="69" t="n"/>
      <c r="K20" s="70" t="n"/>
      <c r="L20" s="71" t="n"/>
      <c r="M20" s="69" t="n"/>
      <c r="N20" s="70" t="n"/>
      <c r="O20" s="71" t="n"/>
      <c r="P20" s="72" t="inlineStr">
        <is>
          <t>小島G</t>
        </is>
      </c>
      <c r="Q20" s="73" t="n">
        <v>1360</v>
      </c>
      <c r="R20" s="74" t="n"/>
      <c r="S20" s="69" t="n"/>
      <c r="T20" s="70" t="n"/>
      <c r="U20" s="71" t="n"/>
    </row>
    <row r="21" ht="21" customHeight="1">
      <c r="A21" s="75" t="n"/>
      <c r="C21" s="76" t="n"/>
      <c r="D21" s="69" t="n"/>
      <c r="E21" s="70" t="n"/>
      <c r="F21" s="71" t="n"/>
      <c r="G21" s="72" t="inlineStr">
        <is>
          <t>住吉G</t>
        </is>
      </c>
      <c r="H21" s="73" t="n">
        <v>460</v>
      </c>
      <c r="I21" s="74" t="n"/>
      <c r="J21" s="69" t="n"/>
      <c r="K21" s="70" t="n"/>
      <c r="L21" s="71" t="n"/>
      <c r="M21" s="69" t="n"/>
      <c r="N21" s="70" t="n"/>
      <c r="O21" s="71" t="n"/>
      <c r="P21" s="72" t="inlineStr">
        <is>
          <t>田上G</t>
        </is>
      </c>
      <c r="Q21" s="73" t="n">
        <v>1600</v>
      </c>
      <c r="R21" s="74" t="n"/>
      <c r="S21" s="69" t="n"/>
      <c r="T21" s="70" t="n"/>
      <c r="U21" s="71" t="n"/>
    </row>
    <row r="22" ht="21" customHeight="1">
      <c r="A22" s="75" t="n"/>
      <c r="C22" s="76" t="n"/>
      <c r="D22" s="69" t="n"/>
      <c r="E22" s="70" t="n"/>
      <c r="F22" s="71" t="n"/>
      <c r="G22" s="72" t="inlineStr">
        <is>
          <t>三原・女の都G</t>
        </is>
      </c>
      <c r="H22" s="73" t="n">
        <v>480</v>
      </c>
      <c r="I22" s="74" t="n"/>
      <c r="J22" s="69" t="n"/>
      <c r="K22" s="70" t="n"/>
      <c r="L22" s="71" t="n"/>
      <c r="M22" s="69" t="n"/>
      <c r="N22" s="70" t="n"/>
      <c r="O22" s="71" t="n"/>
      <c r="P22" s="72" t="inlineStr">
        <is>
          <t>大浦G</t>
        </is>
      </c>
      <c r="Q22" s="73" t="n">
        <v>2630</v>
      </c>
      <c r="R22" s="74" t="n"/>
      <c r="S22" s="69" t="n"/>
      <c r="T22" s="70" t="n"/>
      <c r="U22" s="71" t="n"/>
    </row>
    <row r="23" ht="21" customHeight="1">
      <c r="A23" s="75" t="n"/>
      <c r="C23" s="76" t="n"/>
      <c r="D23" s="69" t="n"/>
      <c r="E23" s="70" t="n"/>
      <c r="F23" s="71" t="n"/>
      <c r="G23" s="72" t="inlineStr">
        <is>
          <t>滑石G</t>
        </is>
      </c>
      <c r="H23" s="73" t="n">
        <v>1950</v>
      </c>
      <c r="I23" s="74" t="n"/>
      <c r="J23" s="69" t="n"/>
      <c r="K23" s="70" t="n"/>
      <c r="L23" s="71" t="n"/>
      <c r="M23" s="69" t="n"/>
      <c r="N23" s="70" t="n"/>
      <c r="O23" s="71" t="n"/>
      <c r="P23" s="72" t="inlineStr">
        <is>
          <t>南が丘G</t>
        </is>
      </c>
      <c r="Q23" s="73" t="n">
        <v>910</v>
      </c>
      <c r="R23" s="74" t="n"/>
      <c r="S23" s="69" t="n"/>
      <c r="T23" s="70" t="n"/>
      <c r="U23" s="71" t="n"/>
    </row>
    <row r="24" ht="21" customHeight="1">
      <c r="A24" s="75" t="n"/>
      <c r="C24" s="76" t="n"/>
      <c r="D24" s="69" t="n"/>
      <c r="E24" s="70" t="n"/>
      <c r="F24" s="71" t="n"/>
      <c r="G24" s="72" t="inlineStr">
        <is>
          <t>北部G</t>
        </is>
      </c>
      <c r="H24" s="73" t="n">
        <v>720</v>
      </c>
      <c r="I24" s="74" t="n"/>
      <c r="J24" s="69" t="n"/>
      <c r="K24" s="70" t="n"/>
      <c r="L24" s="71" t="n"/>
      <c r="M24" s="69" t="n"/>
      <c r="N24" s="70" t="n"/>
      <c r="O24" s="71" t="n"/>
      <c r="P24" s="72" t="inlineStr">
        <is>
          <t>戸町G</t>
        </is>
      </c>
      <c r="Q24" s="73" t="n">
        <v>3560</v>
      </c>
      <c r="R24" s="74" t="n"/>
      <c r="S24" s="69" t="n"/>
      <c r="T24" s="70" t="n"/>
      <c r="U24" s="71" t="n"/>
    </row>
    <row r="25" ht="21" customHeight="1">
      <c r="A25" s="75" t="n"/>
      <c r="C25" s="76" t="n"/>
      <c r="D25" s="69" t="n"/>
      <c r="E25" s="70" t="n"/>
      <c r="F25" s="71" t="n"/>
      <c r="G25" s="72" t="inlineStr">
        <is>
          <t>日見</t>
        </is>
      </c>
      <c r="H25" s="73" t="n">
        <v>150</v>
      </c>
      <c r="I25" s="74" t="n"/>
      <c r="J25" s="69" t="n"/>
      <c r="K25" s="70" t="n"/>
      <c r="L25" s="71" t="n"/>
      <c r="M25" s="69" t="n"/>
      <c r="N25" s="70" t="n"/>
      <c r="O25" s="71" t="n"/>
      <c r="P25" s="72" t="inlineStr">
        <is>
          <t>深堀G</t>
        </is>
      </c>
      <c r="Q25" s="73" t="n">
        <v>2520</v>
      </c>
      <c r="R25" s="74" t="n"/>
      <c r="S25" s="69" t="n"/>
      <c r="T25" s="70" t="n"/>
      <c r="U25" s="71" t="n"/>
    </row>
    <row r="26" ht="21" customHeight="1">
      <c r="A26" s="75" t="n"/>
      <c r="C26" s="76" t="n"/>
      <c r="D26" s="69" t="n"/>
      <c r="E26" s="70" t="n"/>
      <c r="F26" s="71" t="n"/>
      <c r="G26" s="72" t="inlineStr">
        <is>
          <t>矢上</t>
        </is>
      </c>
      <c r="H26" s="73" t="n">
        <v>450</v>
      </c>
      <c r="I26" s="74" t="n"/>
      <c r="J26" s="69" t="n"/>
      <c r="K26" s="70" t="n"/>
      <c r="L26" s="71" t="n"/>
      <c r="M26" s="69" t="n"/>
      <c r="N26" s="70" t="n"/>
      <c r="O26" s="71" t="n"/>
      <c r="P26" s="72" t="inlineStr">
        <is>
          <t>平山G</t>
        </is>
      </c>
      <c r="Q26" s="73" t="n">
        <v>1050</v>
      </c>
      <c r="R26" s="74" t="n"/>
      <c r="S26" s="69" t="n"/>
      <c r="T26" s="70" t="n"/>
      <c r="U26" s="71" t="n"/>
    </row>
    <row r="27" ht="21" customHeight="1">
      <c r="A27" s="75" t="n"/>
      <c r="C27" s="76" t="n"/>
      <c r="D27" s="69" t="n"/>
      <c r="E27" s="70" t="n"/>
      <c r="F27" s="71" t="n"/>
      <c r="G27" s="69" t="n"/>
      <c r="H27" s="70" t="n"/>
      <c r="I27" s="71" t="n"/>
      <c r="J27" s="69" t="n"/>
      <c r="K27" s="70" t="n"/>
      <c r="L27" s="71" t="n"/>
      <c r="M27" s="69" t="n"/>
      <c r="N27" s="70" t="n"/>
      <c r="O27" s="71" t="n"/>
      <c r="P27" s="72" t="inlineStr">
        <is>
          <t>稲佐G</t>
        </is>
      </c>
      <c r="Q27" s="73" t="n">
        <v>800</v>
      </c>
      <c r="R27" s="74" t="n"/>
      <c r="S27" s="69" t="n"/>
      <c r="T27" s="70" t="n"/>
      <c r="U27" s="71" t="n"/>
    </row>
    <row r="28" ht="21" customHeight="1">
      <c r="A28" s="75" t="n"/>
      <c r="C28" s="76" t="n"/>
      <c r="D28" s="69" t="n"/>
      <c r="E28" s="70" t="n"/>
      <c r="F28" s="71" t="n"/>
      <c r="G28" s="69" t="n"/>
      <c r="H28" s="70" t="n"/>
      <c r="I28" s="71" t="n"/>
      <c r="J28" s="69" t="n"/>
      <c r="K28" s="70" t="n"/>
      <c r="L28" s="71" t="n"/>
      <c r="M28" s="69" t="n"/>
      <c r="N28" s="70" t="n"/>
      <c r="O28" s="71" t="n"/>
      <c r="P28" s="72" t="inlineStr">
        <is>
          <t>旭町G</t>
        </is>
      </c>
      <c r="Q28" s="73" t="n">
        <v>1470</v>
      </c>
      <c r="R28" s="74" t="n"/>
      <c r="S28" s="69" t="n"/>
      <c r="T28" s="70" t="n"/>
      <c r="U28" s="71" t="n"/>
    </row>
    <row r="29" ht="21" customHeight="1">
      <c r="A29" s="75" t="n"/>
      <c r="C29" s="76" t="n"/>
      <c r="D29" s="69" t="n"/>
      <c r="E29" s="70" t="n"/>
      <c r="F29" s="71" t="n"/>
      <c r="G29" s="69" t="n"/>
      <c r="H29" s="70" t="n"/>
      <c r="I29" s="71" t="n"/>
      <c r="J29" s="69" t="n"/>
      <c r="K29" s="70" t="n"/>
      <c r="L29" s="71" t="n"/>
      <c r="M29" s="69" t="n"/>
      <c r="N29" s="70" t="n"/>
      <c r="O29" s="71" t="n"/>
      <c r="P29" s="72" t="inlineStr">
        <is>
          <t>福田東部G</t>
        </is>
      </c>
      <c r="Q29" s="73" t="n">
        <v>1410</v>
      </c>
      <c r="R29" s="74" t="n"/>
      <c r="S29" s="69" t="n"/>
      <c r="T29" s="70" t="n"/>
      <c r="U29" s="71" t="n"/>
    </row>
    <row r="30" ht="21" customHeight="1">
      <c r="A30" s="75" t="n"/>
      <c r="C30" s="76" t="n"/>
      <c r="D30" s="69" t="n"/>
      <c r="E30" s="70" t="n"/>
      <c r="F30" s="71" t="n"/>
      <c r="G30" s="69" t="n"/>
      <c r="H30" s="70" t="n"/>
      <c r="I30" s="71" t="n"/>
      <c r="J30" s="69" t="n"/>
      <c r="K30" s="70" t="n"/>
      <c r="L30" s="71" t="n"/>
      <c r="M30" s="69" t="n"/>
      <c r="N30" s="70" t="n"/>
      <c r="O30" s="71" t="n"/>
      <c r="P30" s="72" t="inlineStr">
        <is>
          <t>小榊G</t>
        </is>
      </c>
      <c r="Q30" s="73" t="n">
        <v>1060</v>
      </c>
      <c r="R30" s="74" t="n"/>
      <c r="S30" s="69" t="n"/>
      <c r="T30" s="70" t="n"/>
      <c r="U30" s="71" t="n"/>
    </row>
    <row r="31" ht="21" customHeight="1">
      <c r="A31" s="75" t="n"/>
      <c r="C31" s="76" t="n"/>
      <c r="D31" s="69" t="n"/>
      <c r="E31" s="70" t="n"/>
      <c r="F31" s="71" t="n"/>
      <c r="G31" s="69" t="n"/>
      <c r="H31" s="70" t="n"/>
      <c r="I31" s="71" t="n"/>
      <c r="J31" s="69" t="n"/>
      <c r="K31" s="70" t="n"/>
      <c r="L31" s="71" t="n"/>
      <c r="M31" s="69" t="n"/>
      <c r="N31" s="70" t="n"/>
      <c r="O31" s="71" t="n"/>
      <c r="P31" s="72" t="inlineStr">
        <is>
          <t>城山G</t>
        </is>
      </c>
      <c r="Q31" s="73" t="n">
        <v>1190</v>
      </c>
      <c r="R31" s="74" t="n"/>
      <c r="S31" s="69" t="n"/>
      <c r="T31" s="70" t="n"/>
      <c r="U31" s="71" t="n"/>
    </row>
    <row r="32" ht="21" customHeight="1">
      <c r="A32" s="75" t="n"/>
      <c r="C32" s="76" t="n"/>
      <c r="D32" s="69" t="n"/>
      <c r="E32" s="70" t="n"/>
      <c r="F32" s="71" t="n"/>
      <c r="G32" s="69" t="n"/>
      <c r="H32" s="70" t="n"/>
      <c r="I32" s="71" t="n"/>
      <c r="J32" s="69" t="n"/>
      <c r="K32" s="70" t="n"/>
      <c r="L32" s="71" t="n"/>
      <c r="M32" s="69" t="n"/>
      <c r="N32" s="70" t="n"/>
      <c r="O32" s="71" t="n"/>
      <c r="P32" s="72" t="inlineStr">
        <is>
          <t>城栄G</t>
        </is>
      </c>
      <c r="Q32" s="73" t="n">
        <v>4290</v>
      </c>
      <c r="R32" s="74" t="n"/>
      <c r="S32" s="69" t="n"/>
      <c r="T32" s="70" t="n"/>
      <c r="U32" s="71" t="n"/>
    </row>
    <row r="33" ht="21" customHeight="1">
      <c r="A33" s="75" t="n"/>
      <c r="C33" s="76" t="n"/>
      <c r="D33" s="69" t="n"/>
      <c r="E33" s="70" t="n"/>
      <c r="F33" s="71" t="n"/>
      <c r="G33" s="69" t="n"/>
      <c r="H33" s="70" t="n"/>
      <c r="I33" s="71" t="n"/>
      <c r="J33" s="69" t="n"/>
      <c r="K33" s="70" t="n"/>
      <c r="L33" s="71" t="n"/>
      <c r="M33" s="69" t="n"/>
      <c r="N33" s="70" t="n"/>
      <c r="O33" s="71" t="n"/>
      <c r="P33" s="72" t="inlineStr">
        <is>
          <t>柳谷・白鳥G</t>
        </is>
      </c>
      <c r="Q33" s="73" t="n">
        <v>2600</v>
      </c>
      <c r="R33" s="74" t="n"/>
      <c r="S33" s="69" t="n"/>
      <c r="T33" s="70" t="n"/>
      <c r="U33" s="71" t="n"/>
    </row>
    <row r="34" ht="21" customHeight="1">
      <c r="A34" s="75" t="n"/>
      <c r="C34" s="76" t="n"/>
      <c r="D34" s="69" t="n"/>
      <c r="E34" s="70" t="n"/>
      <c r="F34" s="71" t="n"/>
      <c r="G34" s="69" t="n"/>
      <c r="H34" s="70" t="n"/>
      <c r="I34" s="71" t="n"/>
      <c r="J34" s="69" t="n"/>
      <c r="K34" s="70" t="n"/>
      <c r="L34" s="71" t="n"/>
      <c r="M34" s="69" t="n"/>
      <c r="N34" s="70" t="n"/>
      <c r="O34" s="71" t="n"/>
      <c r="P34" s="72" t="inlineStr">
        <is>
          <t>茂里町・坂本G</t>
        </is>
      </c>
      <c r="Q34" s="73" t="n">
        <v>2160</v>
      </c>
      <c r="R34" s="74" t="n"/>
      <c r="S34" s="69" t="n"/>
      <c r="T34" s="70" t="n"/>
      <c r="U34" s="71" t="n"/>
    </row>
    <row r="35" ht="21" customHeight="1">
      <c r="A35" s="75" t="n"/>
      <c r="C35" s="76" t="n"/>
      <c r="D35" s="69" t="n"/>
      <c r="E35" s="70" t="n"/>
      <c r="F35" s="71" t="n"/>
      <c r="G35" s="69" t="n"/>
      <c r="H35" s="70" t="n"/>
      <c r="I35" s="71" t="n"/>
      <c r="J35" s="69" t="n"/>
      <c r="K35" s="70" t="n"/>
      <c r="L35" s="71" t="n"/>
      <c r="M35" s="69" t="n"/>
      <c r="N35" s="70" t="n"/>
      <c r="O35" s="71" t="n"/>
      <c r="P35" s="72" t="inlineStr">
        <is>
          <t>三原G</t>
        </is>
      </c>
      <c r="Q35" s="73" t="n">
        <v>1100</v>
      </c>
      <c r="R35" s="74" t="n"/>
      <c r="S35" s="69" t="n"/>
      <c r="T35" s="70" t="n"/>
      <c r="U35" s="71" t="n"/>
    </row>
    <row r="36" ht="21" customHeight="1">
      <c r="A36" s="75" t="n"/>
      <c r="C36" s="76" t="n"/>
      <c r="D36" s="69" t="n"/>
      <c r="E36" s="70" t="n"/>
      <c r="F36" s="71" t="n"/>
      <c r="G36" s="69" t="n"/>
      <c r="H36" s="70" t="n"/>
      <c r="I36" s="71" t="n"/>
      <c r="J36" s="69" t="n"/>
      <c r="K36" s="70" t="n"/>
      <c r="L36" s="71" t="n"/>
      <c r="M36" s="69" t="n"/>
      <c r="N36" s="70" t="n"/>
      <c r="O36" s="71" t="n"/>
      <c r="P36" s="72" t="inlineStr">
        <is>
          <t>大手G</t>
        </is>
      </c>
      <c r="Q36" s="73" t="n">
        <v>1180</v>
      </c>
      <c r="R36" s="74" t="n"/>
      <c r="S36" s="69" t="n"/>
      <c r="T36" s="70" t="n"/>
      <c r="U36" s="71" t="n"/>
    </row>
    <row r="37" ht="21" customHeight="1">
      <c r="A37" s="75" t="n"/>
      <c r="C37" s="76" t="n"/>
      <c r="D37" s="69" t="n"/>
      <c r="E37" s="70" t="n"/>
      <c r="F37" s="71" t="n"/>
      <c r="G37" s="69" t="n"/>
      <c r="H37" s="70" t="n"/>
      <c r="I37" s="71" t="n"/>
      <c r="J37" s="69" t="n"/>
      <c r="K37" s="70" t="n"/>
      <c r="L37" s="71" t="n"/>
      <c r="M37" s="69" t="n"/>
      <c r="N37" s="70" t="n"/>
      <c r="O37" s="71" t="n"/>
      <c r="P37" s="72" t="inlineStr">
        <is>
          <t>川平G</t>
        </is>
      </c>
      <c r="Q37" s="73" t="n">
        <v>1910</v>
      </c>
      <c r="R37" s="74" t="n"/>
      <c r="S37" s="69" t="n"/>
      <c r="T37" s="70" t="n"/>
      <c r="U37" s="71" t="n"/>
    </row>
    <row r="38" ht="21" customHeight="1">
      <c r="A38" s="75" t="n"/>
      <c r="C38" s="76" t="n"/>
      <c r="D38" s="69" t="n"/>
      <c r="E38" s="70" t="n"/>
      <c r="F38" s="71" t="n"/>
      <c r="G38" s="69" t="n"/>
      <c r="H38" s="70" t="n"/>
      <c r="I38" s="71" t="n"/>
      <c r="J38" s="69" t="n"/>
      <c r="K38" s="70" t="n"/>
      <c r="L38" s="71" t="n"/>
      <c r="M38" s="69" t="n"/>
      <c r="N38" s="70" t="n"/>
      <c r="O38" s="71" t="n"/>
      <c r="P38" s="72" t="inlineStr">
        <is>
          <t>住吉G</t>
        </is>
      </c>
      <c r="Q38" s="73" t="n">
        <v>4350</v>
      </c>
      <c r="R38" s="74" t="n"/>
      <c r="S38" s="69" t="n"/>
      <c r="T38" s="70" t="n"/>
      <c r="U38" s="71" t="n"/>
    </row>
    <row r="39" ht="21" customHeight="1">
      <c r="A39" s="75" t="n"/>
      <c r="C39" s="76" t="n"/>
      <c r="D39" s="69" t="n"/>
      <c r="E39" s="70" t="n"/>
      <c r="F39" s="71" t="n"/>
      <c r="G39" s="69" t="n"/>
      <c r="H39" s="70" t="n"/>
      <c r="I39" s="71" t="n"/>
      <c r="J39" s="69" t="n"/>
      <c r="K39" s="70" t="n"/>
      <c r="L39" s="71" t="n"/>
      <c r="M39" s="69" t="n"/>
      <c r="N39" s="70" t="n"/>
      <c r="O39" s="71" t="n"/>
      <c r="P39" s="72" t="inlineStr">
        <is>
          <t>道ノ尾滑石G</t>
        </is>
      </c>
      <c r="Q39" s="73" t="n">
        <v>3950</v>
      </c>
      <c r="R39" s="74" t="n"/>
      <c r="S39" s="69" t="n"/>
      <c r="T39" s="70" t="n"/>
      <c r="U39" s="71" t="n"/>
    </row>
    <row r="40" ht="21" customHeight="1">
      <c r="A40" s="75" t="n"/>
      <c r="C40" s="76" t="n"/>
      <c r="D40" s="69" t="n"/>
      <c r="E40" s="70" t="n"/>
      <c r="F40" s="71" t="n"/>
      <c r="G40" s="69" t="n"/>
      <c r="H40" s="70" t="n"/>
      <c r="I40" s="71" t="n"/>
      <c r="J40" s="69" t="n"/>
      <c r="K40" s="70" t="n"/>
      <c r="L40" s="71" t="n"/>
      <c r="M40" s="69" t="n"/>
      <c r="N40" s="70" t="n"/>
      <c r="O40" s="71" t="n"/>
      <c r="P40" s="72" t="inlineStr">
        <is>
          <t>滑石西部G</t>
        </is>
      </c>
      <c r="Q40" s="73" t="n">
        <v>1610</v>
      </c>
      <c r="R40" s="74" t="n"/>
      <c r="S40" s="69" t="n"/>
      <c r="T40" s="70" t="n"/>
      <c r="U40" s="71" t="n"/>
    </row>
    <row r="41" ht="21" customHeight="1">
      <c r="A41" s="75" t="n"/>
      <c r="C41" s="76" t="n"/>
      <c r="D41" s="69" t="n"/>
      <c r="E41" s="70" t="n"/>
      <c r="F41" s="71" t="n"/>
      <c r="G41" s="69" t="n"/>
      <c r="H41" s="70" t="n"/>
      <c r="I41" s="71" t="n"/>
      <c r="J41" s="69" t="n"/>
      <c r="K41" s="70" t="n"/>
      <c r="L41" s="71" t="n"/>
      <c r="M41" s="69" t="n"/>
      <c r="N41" s="70" t="n"/>
      <c r="O41" s="71" t="n"/>
      <c r="P41" s="72" t="inlineStr">
        <is>
          <t>東長崎G</t>
        </is>
      </c>
      <c r="Q41" s="73" t="n">
        <v>1320</v>
      </c>
      <c r="R41" s="74" t="n"/>
      <c r="S41" s="69" t="n"/>
      <c r="T41" s="70" t="n"/>
      <c r="U41" s="71" t="n"/>
    </row>
    <row r="42" ht="21" customHeight="1">
      <c r="A42" s="75" t="n"/>
      <c r="C42" s="76" t="n"/>
      <c r="D42" s="69" t="n"/>
      <c r="E42" s="70" t="n"/>
      <c r="F42" s="71" t="n"/>
      <c r="G42" s="69" t="n"/>
      <c r="H42" s="70" t="n"/>
      <c r="I42" s="71" t="n"/>
      <c r="J42" s="69" t="n"/>
      <c r="K42" s="70" t="n"/>
      <c r="L42" s="71" t="n"/>
      <c r="M42" s="69" t="n"/>
      <c r="N42" s="70" t="n"/>
      <c r="O42" s="71" t="n"/>
      <c r="P42" s="72" t="inlineStr">
        <is>
          <t>矢上G</t>
        </is>
      </c>
      <c r="Q42" s="73" t="n">
        <v>3980</v>
      </c>
      <c r="R42" s="74" t="n"/>
      <c r="S42" s="69" t="n"/>
      <c r="T42" s="70" t="n"/>
      <c r="U42" s="71" t="n"/>
    </row>
    <row r="43" ht="21" customHeight="1">
      <c r="A43" s="75" t="n"/>
      <c r="C43" s="76" t="n"/>
      <c r="D43" s="69" t="n"/>
      <c r="E43" s="70" t="n"/>
      <c r="F43" s="71" t="n"/>
      <c r="G43" s="69" t="n"/>
      <c r="H43" s="70" t="n"/>
      <c r="I43" s="71" t="n"/>
      <c r="J43" s="69" t="n"/>
      <c r="K43" s="70" t="n"/>
      <c r="L43" s="71" t="n"/>
      <c r="M43" s="69" t="n"/>
      <c r="N43" s="70" t="n"/>
      <c r="O43" s="71" t="n"/>
      <c r="P43" s="72" t="inlineStr">
        <is>
          <t>矢上南G</t>
        </is>
      </c>
      <c r="Q43" s="73" t="n">
        <v>1320</v>
      </c>
      <c r="R43" s="74" t="n"/>
      <c r="S43" s="69" t="n"/>
      <c r="T43" s="70" t="n"/>
      <c r="U43" s="71" t="n"/>
    </row>
    <row r="44" ht="21" customHeight="1">
      <c r="A44" s="75" t="n"/>
      <c r="C44" s="76" t="n"/>
      <c r="D44" s="69" t="n"/>
      <c r="E44" s="70" t="n"/>
      <c r="F44" s="71" t="n"/>
      <c r="G44" s="69" t="n"/>
      <c r="H44" s="70" t="n"/>
      <c r="I44" s="71" t="n"/>
      <c r="J44" s="69" t="n"/>
      <c r="K44" s="70" t="n"/>
      <c r="L44" s="71" t="n"/>
      <c r="M44" s="69" t="n"/>
      <c r="N44" s="70" t="n"/>
      <c r="O44" s="71" t="n"/>
      <c r="P44" s="72" t="inlineStr">
        <is>
          <t>古賀つつじヶ丘G</t>
        </is>
      </c>
      <c r="Q44" s="73" t="n">
        <v>1360</v>
      </c>
      <c r="R44" s="74" t="n"/>
      <c r="S44" s="69" t="n"/>
      <c r="T44" s="70" t="n"/>
      <c r="U44" s="71" t="n"/>
    </row>
    <row r="45" ht="21" customHeight="1">
      <c r="A45" s="75" t="n"/>
      <c r="C45" s="76" t="n"/>
      <c r="D45" s="69" t="n"/>
      <c r="E45" s="70" t="n"/>
      <c r="F45" s="71" t="n"/>
      <c r="G45" s="69" t="n"/>
      <c r="H45" s="70" t="n"/>
      <c r="I45" s="71" t="n"/>
      <c r="J45" s="69" t="n"/>
      <c r="K45" s="70" t="n"/>
      <c r="L45" s="71" t="n"/>
      <c r="M45" s="69" t="n"/>
      <c r="N45" s="70" t="n"/>
      <c r="O45" s="71" t="n"/>
      <c r="P45" s="72" t="inlineStr">
        <is>
          <t>新港G</t>
        </is>
      </c>
      <c r="Q45" s="73" t="n">
        <v>2890</v>
      </c>
      <c r="R45" s="74" t="n"/>
      <c r="S45" s="69" t="n"/>
      <c r="T45" s="70" t="n"/>
      <c r="U45" s="71" t="n"/>
    </row>
    <row r="46" ht="21" customHeight="1">
      <c r="A46" s="75" t="n"/>
      <c r="C46" s="76" t="n"/>
      <c r="D46" s="69" t="n"/>
      <c r="E46" s="70" t="n"/>
      <c r="F46" s="71" t="n"/>
      <c r="G46" s="69" t="n"/>
      <c r="H46" s="70" t="n"/>
      <c r="I46" s="71" t="n"/>
      <c r="J46" s="69" t="n"/>
      <c r="K46" s="70" t="n"/>
      <c r="L46" s="71" t="n"/>
      <c r="M46" s="69" t="n"/>
      <c r="N46" s="70" t="n"/>
      <c r="O46" s="71" t="n"/>
      <c r="P46" s="72" t="inlineStr">
        <is>
          <t>式見G</t>
        </is>
      </c>
      <c r="Q46" s="73" t="n">
        <v>730</v>
      </c>
      <c r="R46" s="74" t="n"/>
      <c r="S46" s="69" t="n"/>
      <c r="T46" s="70" t="n"/>
      <c r="U46" s="71" t="n"/>
    </row>
    <row r="47" ht="21" customHeight="1">
      <c r="A47" s="75" t="n"/>
      <c r="C47" s="76" t="n"/>
      <c r="D47" s="69" t="n"/>
      <c r="E47" s="70" t="n"/>
      <c r="F47" s="71" t="n"/>
      <c r="G47" s="69" t="n"/>
      <c r="H47" s="70" t="n"/>
      <c r="I47" s="71" t="n"/>
      <c r="J47" s="69" t="n"/>
      <c r="K47" s="70" t="n"/>
      <c r="L47" s="71" t="n"/>
      <c r="M47" s="69" t="n"/>
      <c r="N47" s="70" t="n"/>
      <c r="O47" s="71" t="n"/>
      <c r="P47" s="72" t="inlineStr">
        <is>
          <t>福田西部G</t>
        </is>
      </c>
      <c r="Q47" s="73" t="n">
        <v>340</v>
      </c>
      <c r="R47" s="74" t="n"/>
      <c r="S47" s="69" t="n"/>
      <c r="T47" s="70" t="n"/>
      <c r="U47" s="71" t="n"/>
    </row>
    <row r="48" ht="21" customHeight="1">
      <c r="A48" s="75" t="n"/>
      <c r="C48" s="76" t="n"/>
      <c r="D48" s="69" t="n"/>
      <c r="E48" s="70" t="n"/>
      <c r="F48" s="71" t="n"/>
      <c r="G48" s="69" t="n"/>
      <c r="H48" s="70" t="n"/>
      <c r="I48" s="71" t="n"/>
      <c r="J48" s="69" t="n"/>
      <c r="K48" s="70" t="n"/>
      <c r="L48" s="71" t="n"/>
      <c r="M48" s="69" t="n"/>
      <c r="N48" s="70" t="n"/>
      <c r="O48" s="71" t="n"/>
      <c r="P48" s="72" t="inlineStr">
        <is>
          <t>茂木G</t>
        </is>
      </c>
      <c r="Q48" s="73" t="n">
        <v>770</v>
      </c>
      <c r="R48" s="74" t="n"/>
      <c r="S48" s="69" t="n"/>
      <c r="T48" s="70" t="n"/>
      <c r="U48" s="71" t="n"/>
    </row>
    <row r="49" ht="21" customHeight="1">
      <c r="A49" s="75" t="n"/>
      <c r="C49" s="76" t="n"/>
      <c r="D49" s="69" t="n"/>
      <c r="E49" s="70" t="n"/>
      <c r="F49" s="71" t="n"/>
      <c r="G49" s="69" t="n"/>
      <c r="H49" s="70" t="n"/>
      <c r="I49" s="71" t="n"/>
      <c r="J49" s="69" t="n"/>
      <c r="K49" s="70" t="n"/>
      <c r="L49" s="71" t="n"/>
      <c r="M49" s="69" t="n"/>
      <c r="N49" s="70" t="n"/>
      <c r="O49" s="71" t="n"/>
      <c r="P49" s="72" t="inlineStr">
        <is>
          <t>日吉G</t>
        </is>
      </c>
      <c r="Q49" s="73" t="n">
        <v>180</v>
      </c>
      <c r="R49" s="74" t="n"/>
      <c r="S49" s="69" t="n"/>
      <c r="T49" s="70" t="n"/>
      <c r="U49" s="71" t="n"/>
    </row>
    <row r="50" ht="21" customHeight="1">
      <c r="A50" s="75" t="n"/>
      <c r="C50" s="76" t="n"/>
      <c r="D50" s="69" t="n"/>
      <c r="E50" s="70" t="n"/>
      <c r="F50" s="71" t="n"/>
      <c r="G50" s="69" t="n"/>
      <c r="H50" s="70" t="n"/>
      <c r="I50" s="71" t="n"/>
      <c r="J50" s="69" t="n"/>
      <c r="K50" s="70" t="n"/>
      <c r="L50" s="71" t="n"/>
      <c r="M50" s="69" t="n"/>
      <c r="N50" s="70" t="n"/>
      <c r="O50" s="71" t="n"/>
      <c r="P50" s="72" t="inlineStr">
        <is>
          <t>香焼G</t>
        </is>
      </c>
      <c r="Q50" s="73" t="n">
        <v>800</v>
      </c>
      <c r="R50" s="74" t="n"/>
      <c r="S50" s="69" t="n"/>
      <c r="T50" s="70" t="n"/>
      <c r="U50" s="71" t="n"/>
    </row>
    <row r="51" ht="21" customHeight="1">
      <c r="A51" s="75" t="n"/>
      <c r="C51" s="76" t="n"/>
      <c r="D51" s="69" t="n"/>
      <c r="E51" s="70" t="n"/>
      <c r="F51" s="71" t="n"/>
      <c r="G51" s="69" t="n"/>
      <c r="H51" s="70" t="n"/>
      <c r="I51" s="71" t="n"/>
      <c r="J51" s="69" t="n"/>
      <c r="K51" s="70" t="n"/>
      <c r="L51" s="71" t="n"/>
      <c r="M51" s="69" t="n"/>
      <c r="N51" s="70" t="n"/>
      <c r="O51" s="71" t="n"/>
      <c r="P51" s="72" t="inlineStr">
        <is>
          <t>三和蚊焼G</t>
        </is>
      </c>
      <c r="Q51" s="73" t="n">
        <v>2660</v>
      </c>
      <c r="R51" s="74" t="n"/>
      <c r="S51" s="69" t="n"/>
      <c r="T51" s="70" t="n"/>
      <c r="U51" s="71" t="n"/>
    </row>
    <row r="52" ht="21" customHeight="1">
      <c r="A52" s="75" t="n"/>
      <c r="C52" s="76" t="n"/>
      <c r="D52" s="69" t="n"/>
      <c r="E52" s="70" t="n"/>
      <c r="F52" s="71" t="n"/>
      <c r="G52" s="69" t="n"/>
      <c r="H52" s="70" t="n"/>
      <c r="I52" s="71" t="n"/>
      <c r="J52" s="69" t="n"/>
      <c r="K52" s="70" t="n"/>
      <c r="L52" s="71" t="n"/>
      <c r="M52" s="69" t="n"/>
      <c r="N52" s="70" t="n"/>
      <c r="O52" s="71" t="n"/>
      <c r="P52" s="72" t="inlineStr">
        <is>
          <t>高浜G</t>
        </is>
      </c>
      <c r="Q52" s="73" t="n">
        <v>400</v>
      </c>
      <c r="R52" s="74" t="n"/>
      <c r="S52" s="69" t="n"/>
      <c r="T52" s="70" t="n"/>
      <c r="U52" s="71" t="n"/>
    </row>
    <row r="53" ht="21" customHeight="1">
      <c r="A53" s="75" t="n"/>
      <c r="C53" s="76" t="n"/>
      <c r="D53" s="69" t="n"/>
      <c r="E53" s="70" t="n"/>
      <c r="F53" s="71" t="n"/>
      <c r="G53" s="69" t="n"/>
      <c r="H53" s="70" t="n"/>
      <c r="I53" s="71" t="n"/>
      <c r="J53" s="69" t="n"/>
      <c r="K53" s="70" t="n"/>
      <c r="L53" s="71" t="n"/>
      <c r="M53" s="69" t="n"/>
      <c r="N53" s="70" t="n"/>
      <c r="O53" s="71" t="n"/>
      <c r="P53" s="72" t="inlineStr">
        <is>
          <t>野母G</t>
        </is>
      </c>
      <c r="Q53" s="73" t="n">
        <v>390</v>
      </c>
      <c r="R53" s="74" t="n"/>
      <c r="S53" s="69" t="n"/>
      <c r="T53" s="70" t="n"/>
      <c r="U53" s="71" t="n"/>
    </row>
    <row r="54" ht="21" customHeight="1">
      <c r="A54" s="75" t="n"/>
      <c r="C54" s="76" t="n"/>
      <c r="D54" s="69" t="n"/>
      <c r="E54" s="70" t="n"/>
      <c r="F54" s="71" t="n"/>
      <c r="G54" s="69" t="n"/>
      <c r="H54" s="70" t="n"/>
      <c r="I54" s="71" t="n"/>
      <c r="J54" s="69" t="n"/>
      <c r="K54" s="70" t="n"/>
      <c r="L54" s="71" t="n"/>
      <c r="M54" s="69" t="n"/>
      <c r="N54" s="70" t="n"/>
      <c r="O54" s="71" t="n"/>
      <c r="P54" s="72" t="inlineStr">
        <is>
          <t>脇岬G</t>
        </is>
      </c>
      <c r="Q54" s="73" t="n">
        <v>440</v>
      </c>
      <c r="R54" s="74" t="n"/>
      <c r="S54" s="69" t="n"/>
      <c r="T54" s="70" t="n"/>
      <c r="U54" s="71" t="n"/>
    </row>
    <row r="55" ht="21" customHeight="1">
      <c r="A55" s="75" t="n"/>
      <c r="C55" s="76" t="n"/>
      <c r="D55" s="69" t="n"/>
      <c r="E55" s="70" t="n"/>
      <c r="F55" s="71" t="n"/>
      <c r="G55" s="69" t="n"/>
      <c r="H55" s="70" t="n"/>
      <c r="I55" s="71" t="n"/>
      <c r="J55" s="69" t="n"/>
      <c r="K55" s="70" t="n"/>
      <c r="L55" s="71" t="n"/>
      <c r="M55" s="69" t="n"/>
      <c r="N55" s="70" t="n"/>
      <c r="O55" s="71" t="n"/>
      <c r="P55" s="72" t="inlineStr">
        <is>
          <t>高島G</t>
        </is>
      </c>
      <c r="Q55" s="73" t="n">
        <v>60</v>
      </c>
      <c r="R55" s="74" t="n"/>
      <c r="S55" s="69" t="n"/>
      <c r="T55" s="70" t="n"/>
      <c r="U55" s="71" t="n"/>
    </row>
    <row r="56" ht="21" customHeight="1">
      <c r="A56" s="75" t="n"/>
      <c r="C56" s="76" t="n"/>
      <c r="D56" s="69" t="n"/>
      <c r="E56" s="70" t="n"/>
      <c r="F56" s="71" t="n"/>
      <c r="G56" s="69" t="n"/>
      <c r="H56" s="70" t="n"/>
      <c r="I56" s="71" t="n"/>
      <c r="J56" s="69" t="n"/>
      <c r="K56" s="70" t="n"/>
      <c r="L56" s="71" t="n"/>
      <c r="M56" s="69" t="n"/>
      <c r="N56" s="70" t="n"/>
      <c r="O56" s="71" t="n"/>
      <c r="P56" s="72" t="inlineStr">
        <is>
          <t>伊王島G</t>
        </is>
      </c>
      <c r="Q56" s="73" t="n">
        <v>120</v>
      </c>
      <c r="R56" s="74" t="n"/>
      <c r="S56" s="69" t="n"/>
      <c r="T56" s="70" t="n"/>
      <c r="U56" s="71" t="n"/>
    </row>
    <row r="57" ht="21" customHeight="1">
      <c r="A57" s="75" t="n"/>
      <c r="C57" s="76" t="n"/>
      <c r="D57" s="69" t="n"/>
      <c r="E57" s="70" t="n"/>
      <c r="F57" s="71" t="n"/>
      <c r="G57" s="69" t="n"/>
      <c r="H57" s="70" t="n"/>
      <c r="I57" s="71" t="n"/>
      <c r="J57" s="69" t="n"/>
      <c r="K57" s="70" t="n"/>
      <c r="L57" s="71" t="n"/>
      <c r="M57" s="69" t="n"/>
      <c r="N57" s="70" t="n"/>
      <c r="O57" s="71" t="n"/>
      <c r="P57" s="72" t="inlineStr">
        <is>
          <t>村松G</t>
        </is>
      </c>
      <c r="Q57" s="73" t="n">
        <v>1180</v>
      </c>
      <c r="R57" s="74" t="n"/>
      <c r="S57" s="69" t="n"/>
      <c r="T57" s="70" t="n"/>
      <c r="U57" s="71" t="n"/>
    </row>
    <row r="58" ht="21" customHeight="1">
      <c r="A58" s="75" t="n"/>
      <c r="C58" s="76" t="n"/>
      <c r="D58" s="69" t="n"/>
      <c r="E58" s="70" t="n"/>
      <c r="F58" s="71" t="n"/>
      <c r="G58" s="69" t="n"/>
      <c r="H58" s="70" t="n"/>
      <c r="I58" s="71" t="n"/>
      <c r="J58" s="69" t="n"/>
      <c r="K58" s="70" t="n"/>
      <c r="L58" s="71" t="n"/>
      <c r="M58" s="69" t="n"/>
      <c r="N58" s="70" t="n"/>
      <c r="O58" s="71" t="n"/>
      <c r="P58" s="72" t="inlineStr">
        <is>
          <t>長浦G</t>
        </is>
      </c>
      <c r="Q58" s="73" t="n">
        <v>660</v>
      </c>
      <c r="R58" s="74" t="n"/>
      <c r="S58" s="69" t="n"/>
      <c r="T58" s="70" t="n"/>
      <c r="U58" s="71" t="n"/>
    </row>
    <row r="59" ht="21" customHeight="1">
      <c r="A59" s="75" t="n"/>
      <c r="C59" s="76" t="n"/>
      <c r="D59" s="69" t="n"/>
      <c r="E59" s="70" t="n"/>
      <c r="F59" s="71" t="n"/>
      <c r="G59" s="69" t="n"/>
      <c r="H59" s="70" t="n"/>
      <c r="I59" s="71" t="n"/>
      <c r="J59" s="69" t="n"/>
      <c r="K59" s="70" t="n"/>
      <c r="L59" s="71" t="n"/>
      <c r="M59" s="69" t="n"/>
      <c r="N59" s="70" t="n"/>
      <c r="O59" s="71" t="n"/>
      <c r="P59" s="72" t="inlineStr">
        <is>
          <t>池島G</t>
        </is>
      </c>
      <c r="Q59" s="73" t="n">
        <v>20</v>
      </c>
      <c r="R59" s="74" t="n"/>
      <c r="S59" s="69" t="n"/>
      <c r="T59" s="70" t="n"/>
      <c r="U59" s="71" t="n"/>
    </row>
    <row r="60" ht="21" customHeight="1">
      <c r="A60" s="75" t="n"/>
      <c r="C60" s="76" t="n"/>
      <c r="D60" s="69" t="n"/>
      <c r="E60" s="70" t="n"/>
      <c r="F60" s="71" t="n"/>
      <c r="G60" s="69" t="n"/>
      <c r="H60" s="70" t="n"/>
      <c r="I60" s="71" t="n"/>
      <c r="J60" s="69" t="n"/>
      <c r="K60" s="70" t="n"/>
      <c r="L60" s="71" t="n"/>
      <c r="M60" s="69" t="n"/>
      <c r="N60" s="70" t="n"/>
      <c r="O60" s="71" t="n"/>
      <c r="P60" s="72" t="inlineStr">
        <is>
          <t>黒崎・神浦G</t>
        </is>
      </c>
      <c r="Q60" s="73" t="n">
        <v>610</v>
      </c>
      <c r="R60" s="74" t="n"/>
      <c r="S60" s="69" t="n"/>
      <c r="T60" s="70" t="n"/>
      <c r="U60" s="71" t="n"/>
    </row>
    <row r="61" ht="21" customHeight="1">
      <c r="A61" s="77" t="inlineStr">
        <is>
          <t>地区計</t>
        </is>
      </c>
      <c r="B61" s="78">
        <f>SUM(H61,K61,Q61)</f>
        <v/>
      </c>
      <c r="C61" s="79">
        <f>SUM(I61,L61,R61)</f>
        <v/>
      </c>
      <c r="D61" s="80" t="n"/>
      <c r="E61" s="81" t="n"/>
      <c r="F61" s="82" t="n"/>
      <c r="G61" s="80" t="n"/>
      <c r="H61" s="78" t="n">
        <v>11880</v>
      </c>
      <c r="I61" s="79">
        <f>SUM(I12:I26)</f>
        <v/>
      </c>
      <c r="J61" s="80" t="n"/>
      <c r="K61" s="78" t="n">
        <v>3920</v>
      </c>
      <c r="L61" s="79">
        <f>SUM(L12:L14)</f>
        <v/>
      </c>
      <c r="M61" s="80" t="n"/>
      <c r="N61" s="81" t="n"/>
      <c r="O61" s="82" t="n"/>
      <c r="P61" s="80" t="n"/>
      <c r="Q61" s="78" t="n">
        <v>74400</v>
      </c>
      <c r="R61" s="79">
        <f>SUM(R12:R60)</f>
        <v/>
      </c>
      <c r="S61" s="80" t="n"/>
      <c r="T61" s="81" t="n"/>
      <c r="U61" s="82" t="n"/>
    </row>
    <row r="62" ht="21" customHeight="1">
      <c r="A62" s="83" t="inlineStr">
        <is>
          <t>ページ計</t>
        </is>
      </c>
      <c r="B62" s="84" t="n"/>
      <c r="C62" s="85" t="n"/>
      <c r="D62" s="86" t="n"/>
      <c r="E62" s="87" t="n"/>
      <c r="F62" s="88">
        <f>SUM(F12:F61)/2</f>
        <v/>
      </c>
      <c r="G62" s="86" t="n"/>
      <c r="H62" s="87" t="n">
        <v>11880</v>
      </c>
      <c r="I62" s="88">
        <f>SUM(I12:I61)/2</f>
        <v/>
      </c>
      <c r="J62" s="86" t="n"/>
      <c r="K62" s="87" t="n">
        <v>3920</v>
      </c>
      <c r="L62" s="88">
        <f>SUM(L12:L61)/2</f>
        <v/>
      </c>
      <c r="M62" s="86" t="n"/>
      <c r="N62" s="87" t="n"/>
      <c r="O62" s="88">
        <f>SUM(O12:O61)/2</f>
        <v/>
      </c>
      <c r="P62" s="86" t="n"/>
      <c r="Q62" s="87" t="n">
        <v>74400</v>
      </c>
      <c r="R62" s="88">
        <f>SUM(R12:R61)/2</f>
        <v/>
      </c>
      <c r="S62" s="86" t="n"/>
      <c r="T62" s="87" t="n"/>
      <c r="U62" s="88">
        <f>SUM(U12:U61)/2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3">
    <mergeCell ref="A2:U2"/>
    <mergeCell ref="Q7:U7"/>
    <mergeCell ref="Q8:U8"/>
    <mergeCell ref="K7:O7"/>
    <mergeCell ref="K8:O8"/>
    <mergeCell ref="E7:I7"/>
    <mergeCell ref="E8:I8"/>
    <mergeCell ref="D10:F10"/>
    <mergeCell ref="G10:I10"/>
    <mergeCell ref="J10:L10"/>
    <mergeCell ref="M10:O10"/>
    <mergeCell ref="P10:R10"/>
    <mergeCell ref="S10:U10"/>
  </mergeCells>
  <dataValidations count="67">
    <dataValidation sqref="I12" showErrorMessage="1" showInputMessage="1" allowBlank="0" type="whole" operator="lessThanOrEqual">
      <formula1>370</formula1>
    </dataValidation>
    <dataValidation sqref="I13" showErrorMessage="1" showInputMessage="1" allowBlank="0" type="whole" operator="lessThanOrEqual">
      <formula1>970</formula1>
    </dataValidation>
    <dataValidation sqref="I14" showErrorMessage="1" showInputMessage="1" allowBlank="0" type="whole" operator="lessThanOrEqual">
      <formula1>1550</formula1>
    </dataValidation>
    <dataValidation sqref="I15" showErrorMessage="1" showInputMessage="1" allowBlank="0" type="whole" operator="lessThanOrEqual">
      <formula1>1150</formula1>
    </dataValidation>
    <dataValidation sqref="I16" showErrorMessage="1" showInputMessage="1" allowBlank="0" type="whole" operator="lessThanOrEqual">
      <formula1>1210</formula1>
    </dataValidation>
    <dataValidation sqref="I17" showErrorMessage="1" showInputMessage="1" allowBlank="0" type="whole" operator="lessThanOrEqual">
      <formula1>760</formula1>
    </dataValidation>
    <dataValidation sqref="I18" showErrorMessage="1" showInputMessage="1" allowBlank="0" type="whole" operator="lessThanOrEqual">
      <formula1>750</formula1>
    </dataValidation>
    <dataValidation sqref="I19" showErrorMessage="1" showInputMessage="1" allowBlank="0" type="whole" operator="lessThanOrEqual">
      <formula1>410</formula1>
    </dataValidation>
    <dataValidation sqref="I20" showErrorMessage="1" showInputMessage="1" allowBlank="0" type="whole" operator="lessThanOrEqual">
      <formula1>500</formula1>
    </dataValidation>
    <dataValidation sqref="I21" showErrorMessage="1" showInputMessage="1" allowBlank="0" type="whole" operator="lessThanOrEqual">
      <formula1>460</formula1>
    </dataValidation>
    <dataValidation sqref="I22" showErrorMessage="1" showInputMessage="1" allowBlank="0" type="whole" operator="lessThanOrEqual">
      <formula1>480</formula1>
    </dataValidation>
    <dataValidation sqref="I23" showErrorMessage="1" showInputMessage="1" allowBlank="0" type="whole" operator="lessThanOrEqual">
      <formula1>1950</formula1>
    </dataValidation>
    <dataValidation sqref="I24" showErrorMessage="1" showInputMessage="1" allowBlank="0" type="whole" operator="lessThanOrEqual">
      <formula1>720</formula1>
    </dataValidation>
    <dataValidation sqref="I25" showErrorMessage="1" showInputMessage="1" allowBlank="0" type="whole" operator="lessThanOrEqual">
      <formula1>150</formula1>
    </dataValidation>
    <dataValidation sqref="I26" showErrorMessage="1" showInputMessage="1" allowBlank="0" type="whole" operator="lessThanOrEqual">
      <formula1>450</formula1>
    </dataValidation>
    <dataValidation sqref="L12" showErrorMessage="1" showInputMessage="1" allowBlank="0" type="whole" operator="lessThanOrEqual">
      <formula1>3370</formula1>
    </dataValidation>
    <dataValidation sqref="L13" showErrorMessage="1" showInputMessage="1" allowBlank="0" type="whole" operator="lessThanOrEqual">
      <formula1>290</formula1>
    </dataValidation>
    <dataValidation sqref="L14" showErrorMessage="1" showInputMessage="1" allowBlank="0" type="whole" operator="lessThanOrEqual">
      <formula1>260</formula1>
    </dataValidation>
    <dataValidation sqref="R12" showErrorMessage="1" showInputMessage="1" allowBlank="0" type="whole" operator="lessThanOrEqual">
      <formula1>1580</formula1>
    </dataValidation>
    <dataValidation sqref="R13" showErrorMessage="1" showInputMessage="1" allowBlank="0" type="whole" operator="lessThanOrEqual">
      <formula1>1420</formula1>
    </dataValidation>
    <dataValidation sqref="R14" showErrorMessage="1" showInputMessage="1" allowBlank="0" type="whole" operator="lessThanOrEqual">
      <formula1>1390</formula1>
    </dataValidation>
    <dataValidation sqref="R15" showErrorMessage="1" showInputMessage="1" allowBlank="0" type="whole" operator="lessThanOrEqual">
      <formula1>2050</formula1>
    </dataValidation>
    <dataValidation sqref="R16" showErrorMessage="1" showInputMessage="1" allowBlank="0" type="whole" operator="lessThanOrEqual">
      <formula1>880</formula1>
    </dataValidation>
    <dataValidation sqref="R17" showErrorMessage="1" showInputMessage="1" allowBlank="0" type="whole" operator="lessThanOrEqual">
      <formula1>1540</formula1>
    </dataValidation>
    <dataValidation sqref="R18" showErrorMessage="1" showInputMessage="1" allowBlank="0" type="whole" operator="lessThanOrEqual">
      <formula1>1440</formula1>
    </dataValidation>
    <dataValidation sqref="R19" showErrorMessage="1" showInputMessage="1" allowBlank="0" type="whole" operator="lessThanOrEqual">
      <formula1>1160</formula1>
    </dataValidation>
    <dataValidation sqref="R20" showErrorMessage="1" showInputMessage="1" allowBlank="0" type="whole" operator="lessThanOrEqual">
      <formula1>1360</formula1>
    </dataValidation>
    <dataValidation sqref="R21" showErrorMessage="1" showInputMessage="1" allowBlank="0" type="whole" operator="lessThanOrEqual">
      <formula1>1600</formula1>
    </dataValidation>
    <dataValidation sqref="R22" showErrorMessage="1" showInputMessage="1" allowBlank="0" type="whole" operator="lessThanOrEqual">
      <formula1>2630</formula1>
    </dataValidation>
    <dataValidation sqref="R23" showErrorMessage="1" showInputMessage="1" allowBlank="0" type="whole" operator="lessThanOrEqual">
      <formula1>910</formula1>
    </dataValidation>
    <dataValidation sqref="R24" showErrorMessage="1" showInputMessage="1" allowBlank="0" type="whole" operator="lessThanOrEqual">
      <formula1>3560</formula1>
    </dataValidation>
    <dataValidation sqref="R25" showErrorMessage="1" showInputMessage="1" allowBlank="0" type="whole" operator="lessThanOrEqual">
      <formula1>2520</formula1>
    </dataValidation>
    <dataValidation sqref="R26" showErrorMessage="1" showInputMessage="1" allowBlank="0" type="whole" operator="lessThanOrEqual">
      <formula1>1050</formula1>
    </dataValidation>
    <dataValidation sqref="R27" showErrorMessage="1" showInputMessage="1" allowBlank="0" type="whole" operator="lessThanOrEqual">
      <formula1>800</formula1>
    </dataValidation>
    <dataValidation sqref="R28" showErrorMessage="1" showInputMessage="1" allowBlank="0" type="whole" operator="lessThanOrEqual">
      <formula1>1470</formula1>
    </dataValidation>
    <dataValidation sqref="R29" showErrorMessage="1" showInputMessage="1" allowBlank="0" type="whole" operator="lessThanOrEqual">
      <formula1>1410</formula1>
    </dataValidation>
    <dataValidation sqref="R30" showErrorMessage="1" showInputMessage="1" allowBlank="0" type="whole" operator="lessThanOrEqual">
      <formula1>1060</formula1>
    </dataValidation>
    <dataValidation sqref="R31" showErrorMessage="1" showInputMessage="1" allowBlank="0" type="whole" operator="lessThanOrEqual">
      <formula1>1190</formula1>
    </dataValidation>
    <dataValidation sqref="R32" showErrorMessage="1" showInputMessage="1" allowBlank="0" type="whole" operator="lessThanOrEqual">
      <formula1>4290</formula1>
    </dataValidation>
    <dataValidation sqref="R33" showErrorMessage="1" showInputMessage="1" allowBlank="0" type="whole" operator="lessThanOrEqual">
      <formula1>2600</formula1>
    </dataValidation>
    <dataValidation sqref="R34" showErrorMessage="1" showInputMessage="1" allowBlank="0" type="whole" operator="lessThanOrEqual">
      <formula1>2160</formula1>
    </dataValidation>
    <dataValidation sqref="R35" showErrorMessage="1" showInputMessage="1" allowBlank="0" type="whole" operator="lessThanOrEqual">
      <formula1>1100</formula1>
    </dataValidation>
    <dataValidation sqref="R36" showErrorMessage="1" showInputMessage="1" allowBlank="0" type="whole" operator="lessThanOrEqual">
      <formula1>1180</formula1>
    </dataValidation>
    <dataValidation sqref="R37" showErrorMessage="1" showInputMessage="1" allowBlank="0" type="whole" operator="lessThanOrEqual">
      <formula1>1910</formula1>
    </dataValidation>
    <dataValidation sqref="R38" showErrorMessage="1" showInputMessage="1" allowBlank="0" type="whole" operator="lessThanOrEqual">
      <formula1>4350</formula1>
    </dataValidation>
    <dataValidation sqref="R39" showErrorMessage="1" showInputMessage="1" allowBlank="0" type="whole" operator="lessThanOrEqual">
      <formula1>3950</formula1>
    </dataValidation>
    <dataValidation sqref="R40" showErrorMessage="1" showInputMessage="1" allowBlank="0" type="whole" operator="lessThanOrEqual">
      <formula1>1610</formula1>
    </dataValidation>
    <dataValidation sqref="R41" showErrorMessage="1" showInputMessage="1" allowBlank="0" type="whole" operator="lessThanOrEqual">
      <formula1>1320</formula1>
    </dataValidation>
    <dataValidation sqref="R42" showErrorMessage="1" showInputMessage="1" allowBlank="0" type="whole" operator="lessThanOrEqual">
      <formula1>3980</formula1>
    </dataValidation>
    <dataValidation sqref="R43" showErrorMessage="1" showInputMessage="1" allowBlank="0" type="whole" operator="lessThanOrEqual">
      <formula1>1320</formula1>
    </dataValidation>
    <dataValidation sqref="R44" showErrorMessage="1" showInputMessage="1" allowBlank="0" type="whole" operator="lessThanOrEqual">
      <formula1>1360</formula1>
    </dataValidation>
    <dataValidation sqref="R45" showErrorMessage="1" showInputMessage="1" allowBlank="0" type="whole" operator="lessThanOrEqual">
      <formula1>2890</formula1>
    </dataValidation>
    <dataValidation sqref="R46" showErrorMessage="1" showInputMessage="1" allowBlank="0" type="whole" operator="lessThanOrEqual">
      <formula1>730</formula1>
    </dataValidation>
    <dataValidation sqref="R47" showErrorMessage="1" showInputMessage="1" allowBlank="0" type="whole" operator="lessThanOrEqual">
      <formula1>340</formula1>
    </dataValidation>
    <dataValidation sqref="R48" showErrorMessage="1" showInputMessage="1" allowBlank="0" type="whole" operator="lessThanOrEqual">
      <formula1>770</formula1>
    </dataValidation>
    <dataValidation sqref="R49" showErrorMessage="1" showInputMessage="1" allowBlank="0" type="whole" operator="lessThanOrEqual">
      <formula1>180</formula1>
    </dataValidation>
    <dataValidation sqref="R50" showErrorMessage="1" showInputMessage="1" allowBlank="0" type="whole" operator="lessThanOrEqual">
      <formula1>800</formula1>
    </dataValidation>
    <dataValidation sqref="R51" showErrorMessage="1" showInputMessage="1" allowBlank="0" type="whole" operator="lessThanOrEqual">
      <formula1>2660</formula1>
    </dataValidation>
    <dataValidation sqref="R52" showErrorMessage="1" showInputMessage="1" allowBlank="0" type="whole" operator="lessThanOrEqual">
      <formula1>400</formula1>
    </dataValidation>
    <dataValidation sqref="R53" showErrorMessage="1" showInputMessage="1" allowBlank="0" type="whole" operator="lessThanOrEqual">
      <formula1>390</formula1>
    </dataValidation>
    <dataValidation sqref="R54" showErrorMessage="1" showInputMessage="1" allowBlank="0" type="whole" operator="lessThanOrEqual">
      <formula1>440</formula1>
    </dataValidation>
    <dataValidation sqref="R55" showErrorMessage="1" showInputMessage="1" allowBlank="0" type="whole" operator="lessThanOrEqual">
      <formula1>60</formula1>
    </dataValidation>
    <dataValidation sqref="R56" showErrorMessage="1" showInputMessage="1" allowBlank="0" type="whole" operator="lessThanOrEqual">
      <formula1>120</formula1>
    </dataValidation>
    <dataValidation sqref="R57" showErrorMessage="1" showInputMessage="1" allowBlank="0" type="whole" operator="lessThanOrEqual">
      <formula1>1180</formula1>
    </dataValidation>
    <dataValidation sqref="R58" showErrorMessage="1" showInputMessage="1" allowBlank="0" type="whole" operator="lessThanOrEqual">
      <formula1>660</formula1>
    </dataValidation>
    <dataValidation sqref="R59" showErrorMessage="1" showInputMessage="1" allowBlank="0" type="whole" operator="lessThanOrEqual">
      <formula1>20</formula1>
    </dataValidation>
    <dataValidation sqref="R60" showErrorMessage="1" showInputMessage="1" allowBlank="0" type="whole" operator="lessThanOrEqual">
      <formula1>610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>
    <outlinePr summaryBelow="1" summaryRight="1"/>
    <pageSetUpPr fitToPage="1"/>
  </sheetPr>
  <dimension ref="A1:U41"/>
  <sheetViews>
    <sheetView zoomScale="80" workbookViewId="0">
      <pane xSplit="3" ySplit="11" topLeftCell="D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4" max="4"/>
    <col width="10" customWidth="1" min="5" max="5"/>
    <col width="10" customWidth="1" min="6" max="6"/>
    <col width="15" customWidth="1" min="7" max="7"/>
    <col width="10" customWidth="1" min="8" max="8"/>
    <col width="10" customWidth="1" min="9" max="9"/>
    <col width="15" customWidth="1" min="10" max="10"/>
    <col width="10" customWidth="1" min="11" max="11"/>
    <col width="10" customWidth="1" min="12" max="12"/>
    <col width="15" customWidth="1" min="13" max="13"/>
    <col width="10" customWidth="1" min="14" max="14"/>
    <col width="10" customWidth="1" min="15" max="15"/>
    <col width="15" customWidth="1" min="16" max="16"/>
    <col width="10" customWidth="1" min="17" max="17"/>
    <col width="10" customWidth="1" min="18" max="18"/>
    <col width="15" customWidth="1" min="19" max="19"/>
    <col width="10" customWidth="1" min="20" max="20"/>
    <col width="10" customWidth="1" min="21" max="21"/>
  </cols>
  <sheetData>
    <row r="1">
      <c r="U1" s="22" t="inlineStr">
        <is>
          <t>作成日：2024年04月25日</t>
        </is>
      </c>
    </row>
    <row r="2">
      <c r="A2" s="23" t="inlineStr">
        <is>
          <t>配布明細書</t>
        </is>
      </c>
    </row>
    <row r="3">
      <c r="U3" s="22" t="inlineStr">
        <is>
          <t>朝日オリコミ西部株式会社</t>
        </is>
      </c>
    </row>
    <row r="4">
      <c r="U4" s="22" t="inlineStr">
        <is>
          <t>本社</t>
        </is>
      </c>
    </row>
    <row r="5">
      <c r="U5" s="22" t="inlineStr">
        <is>
          <t>TEL：092-526-1231　　FAX：092-524-5751</t>
        </is>
      </c>
    </row>
    <row r="7" ht="27" customHeight="1">
      <c r="D7" s="47" t="inlineStr">
        <is>
          <t>広告主</t>
        </is>
      </c>
      <c r="E7" s="48">
        <f>IF(ISBLANK(申込情報入力!B6),"",申込情報入力!B6)</f>
        <v/>
      </c>
      <c r="F7" s="49" t="n"/>
      <c r="G7" s="49" t="n"/>
      <c r="H7" s="49" t="n"/>
      <c r="I7" s="50" t="n"/>
      <c r="J7" s="26" t="inlineStr">
        <is>
          <t>折込日</t>
        </is>
      </c>
      <c r="K7" s="51">
        <f>IF(ISBLANK(申込情報入力!D6),"",申込情報入力!D6)</f>
        <v/>
      </c>
      <c r="L7" s="49" t="n"/>
      <c r="M7" s="49" t="n"/>
      <c r="N7" s="49" t="n"/>
      <c r="O7" s="50" t="n"/>
      <c r="P7" s="26" t="inlineStr">
        <is>
          <t>総配布数</t>
        </is>
      </c>
      <c r="Q7" s="52">
        <f>集計表!L8</f>
        <v/>
      </c>
      <c r="R7" s="49" t="n"/>
      <c r="S7" s="49" t="n"/>
      <c r="T7" s="49" t="n"/>
      <c r="U7" s="50" t="n"/>
    </row>
    <row r="8" ht="27" customHeight="1">
      <c r="D8" s="53" t="inlineStr">
        <is>
          <t>タイトル</t>
        </is>
      </c>
      <c r="E8" s="54">
        <f>IF(ISBLANK(申込情報入力!B7),"",申込情報入力!B7)</f>
        <v/>
      </c>
      <c r="F8" s="55" t="n"/>
      <c r="G8" s="55" t="n"/>
      <c r="H8" s="55" t="n"/>
      <c r="I8" s="56" t="n"/>
      <c r="J8" s="54" t="inlineStr">
        <is>
          <t>サイズ</t>
        </is>
      </c>
      <c r="K8" s="54">
        <f>IF(ISBLANK(申込情報入力!D7),"",申込情報入力!D7)</f>
        <v/>
      </c>
      <c r="L8" s="55" t="n"/>
      <c r="M8" s="55" t="n"/>
      <c r="N8" s="55" t="n"/>
      <c r="O8" s="56" t="n"/>
      <c r="P8" s="54" t="inlineStr">
        <is>
          <t>請求先</t>
        </is>
      </c>
      <c r="Q8" s="57">
        <f>IF(ISBLANK(申込情報入力!B11),"",申込情報入力!B11)</f>
        <v/>
      </c>
      <c r="R8" s="55" t="n"/>
      <c r="S8" s="55" t="n"/>
      <c r="T8" s="55" t="n"/>
      <c r="U8" s="56" t="n"/>
    </row>
    <row r="10" ht="21" customHeight="1">
      <c r="A10" s="58" t="n"/>
      <c r="B10" s="59" t="n"/>
      <c r="C10" s="59" t="n"/>
      <c r="D10" s="60" t="inlineStr">
        <is>
          <t>朝日新聞</t>
        </is>
      </c>
      <c r="E10" s="59" t="n"/>
      <c r="F10" s="37" t="n"/>
      <c r="G10" s="60" t="inlineStr">
        <is>
          <t>読売新聞</t>
        </is>
      </c>
      <c r="H10" s="59" t="n"/>
      <c r="I10" s="37" t="n"/>
      <c r="J10" s="60" t="inlineStr">
        <is>
          <t>毎日新聞</t>
        </is>
      </c>
      <c r="K10" s="59" t="n"/>
      <c r="L10" s="37" t="n"/>
      <c r="M10" s="60" t="inlineStr">
        <is>
          <t>西日本新聞</t>
        </is>
      </c>
      <c r="N10" s="59" t="n"/>
      <c r="O10" s="37" t="n"/>
      <c r="P10" s="60" t="inlineStr">
        <is>
          <t>長崎新聞</t>
        </is>
      </c>
      <c r="Q10" s="59" t="n"/>
      <c r="R10" s="37" t="n"/>
      <c r="S10" s="60" t="n"/>
      <c r="T10" s="59" t="n"/>
      <c r="U10" s="37" t="n"/>
    </row>
    <row r="11" ht="21" customHeight="1">
      <c r="A11" s="61" t="n"/>
      <c r="B11" s="62" t="n"/>
      <c r="C11" s="62" t="n"/>
      <c r="D11" s="63" t="inlineStr">
        <is>
          <t>販売店名</t>
        </is>
      </c>
      <c r="E11" s="64" t="inlineStr">
        <is>
          <t>折込部数</t>
        </is>
      </c>
      <c r="F11" s="65" t="inlineStr">
        <is>
          <t>配布数</t>
        </is>
      </c>
      <c r="G11" s="63" t="inlineStr">
        <is>
          <t>販売店名</t>
        </is>
      </c>
      <c r="H11" s="64" t="inlineStr">
        <is>
          <t>折込部数</t>
        </is>
      </c>
      <c r="I11" s="65" t="inlineStr">
        <is>
          <t>配布数</t>
        </is>
      </c>
      <c r="J11" s="63" t="inlineStr">
        <is>
          <t>販売店名</t>
        </is>
      </c>
      <c r="K11" s="64" t="inlineStr">
        <is>
          <t>折込部数</t>
        </is>
      </c>
      <c r="L11" s="65" t="inlineStr">
        <is>
          <t>配布数</t>
        </is>
      </c>
      <c r="M11" s="63" t="inlineStr">
        <is>
          <t>販売店名</t>
        </is>
      </c>
      <c r="N11" s="64" t="inlineStr">
        <is>
          <t>折込部数</t>
        </is>
      </c>
      <c r="O11" s="65" t="inlineStr">
        <is>
          <t>配布数</t>
        </is>
      </c>
      <c r="P11" s="63" t="inlineStr">
        <is>
          <t>販売店名</t>
        </is>
      </c>
      <c r="Q11" s="64" t="inlineStr">
        <is>
          <t>折込部数</t>
        </is>
      </c>
      <c r="R11" s="65" t="inlineStr">
        <is>
          <t>配布数</t>
        </is>
      </c>
      <c r="S11" s="63" t="inlineStr">
        <is>
          <t>販売店名</t>
        </is>
      </c>
      <c r="T11" s="64" t="inlineStr">
        <is>
          <t>折込部数</t>
        </is>
      </c>
      <c r="U11" s="65" t="inlineStr">
        <is>
          <t>配布数</t>
        </is>
      </c>
    </row>
    <row r="12" ht="21" customHeight="1">
      <c r="A12" s="66" t="inlineStr">
        <is>
          <t>西彼杵郡</t>
        </is>
      </c>
      <c r="B12" s="67" t="n"/>
      <c r="C12" s="68" t="n"/>
      <c r="D12" s="69" t="n"/>
      <c r="E12" s="70" t="n"/>
      <c r="F12" s="71" t="n"/>
      <c r="G12" s="72" t="inlineStr">
        <is>
          <t>長与G</t>
        </is>
      </c>
      <c r="H12" s="73" t="n">
        <v>840</v>
      </c>
      <c r="I12" s="74" t="n"/>
      <c r="J12" s="72" t="inlineStr">
        <is>
          <t>長与G</t>
        </is>
      </c>
      <c r="K12" s="73" t="n">
        <v>1570</v>
      </c>
      <c r="L12" s="74" t="n"/>
      <c r="M12" s="69" t="n"/>
      <c r="N12" s="70" t="n"/>
      <c r="O12" s="71" t="n"/>
      <c r="P12" s="72" t="inlineStr">
        <is>
          <t>長与高田G</t>
        </is>
      </c>
      <c r="Q12" s="73" t="n">
        <v>1400</v>
      </c>
      <c r="R12" s="74" t="n"/>
      <c r="S12" s="69" t="n"/>
      <c r="T12" s="70" t="n"/>
      <c r="U12" s="71" t="n"/>
    </row>
    <row r="13" ht="21" customHeight="1">
      <c r="A13" s="75" t="n"/>
      <c r="C13" s="76" t="n"/>
      <c r="D13" s="69" t="n"/>
      <c r="E13" s="70" t="n"/>
      <c r="F13" s="71" t="n"/>
      <c r="G13" s="72" t="inlineStr">
        <is>
          <t>時津G</t>
        </is>
      </c>
      <c r="H13" s="73" t="n">
        <v>1270</v>
      </c>
      <c r="I13" s="74" t="n"/>
      <c r="J13" s="69" t="n"/>
      <c r="K13" s="70" t="n"/>
      <c r="L13" s="71" t="n"/>
      <c r="M13" s="69" t="n"/>
      <c r="N13" s="70" t="n"/>
      <c r="O13" s="71" t="n"/>
      <c r="P13" s="72" t="inlineStr">
        <is>
          <t>長与G</t>
        </is>
      </c>
      <c r="Q13" s="73" t="n">
        <v>2450</v>
      </c>
      <c r="R13" s="74" t="n"/>
      <c r="S13" s="69" t="n"/>
      <c r="T13" s="70" t="n"/>
      <c r="U13" s="71" t="n"/>
    </row>
    <row r="14" ht="21" customHeight="1">
      <c r="A14" s="75" t="n"/>
      <c r="C14" s="76" t="n"/>
      <c r="D14" s="69" t="n"/>
      <c r="E14" s="70" t="n"/>
      <c r="F14" s="71" t="n"/>
      <c r="G14" s="69" t="n"/>
      <c r="H14" s="70" t="n"/>
      <c r="I14" s="71" t="n"/>
      <c r="J14" s="69" t="n"/>
      <c r="K14" s="70" t="n"/>
      <c r="L14" s="71" t="n"/>
      <c r="M14" s="69" t="n"/>
      <c r="N14" s="70" t="n"/>
      <c r="O14" s="71" t="n"/>
      <c r="P14" s="72" t="inlineStr">
        <is>
          <t>長与南G</t>
        </is>
      </c>
      <c r="Q14" s="73" t="n">
        <v>3060</v>
      </c>
      <c r="R14" s="74" t="n"/>
      <c r="S14" s="69" t="n"/>
      <c r="T14" s="70" t="n"/>
      <c r="U14" s="71" t="n"/>
    </row>
    <row r="15" ht="21" customHeight="1">
      <c r="A15" s="75" t="n"/>
      <c r="C15" s="76" t="n"/>
      <c r="D15" s="69" t="n"/>
      <c r="E15" s="70" t="n"/>
      <c r="F15" s="71" t="n"/>
      <c r="G15" s="69" t="n"/>
      <c r="H15" s="70" t="n"/>
      <c r="I15" s="71" t="n"/>
      <c r="J15" s="69" t="n"/>
      <c r="K15" s="70" t="n"/>
      <c r="L15" s="71" t="n"/>
      <c r="M15" s="69" t="n"/>
      <c r="N15" s="70" t="n"/>
      <c r="O15" s="71" t="n"/>
      <c r="P15" s="72" t="inlineStr">
        <is>
          <t>時津</t>
        </is>
      </c>
      <c r="Q15" s="73" t="n">
        <v>2150</v>
      </c>
      <c r="R15" s="74" t="n"/>
      <c r="S15" s="69" t="n"/>
      <c r="T15" s="70" t="n"/>
      <c r="U15" s="71" t="n"/>
    </row>
    <row r="16" ht="21" customHeight="1">
      <c r="A16" s="75" t="n"/>
      <c r="C16" s="76" t="n"/>
      <c r="D16" s="69" t="n"/>
      <c r="E16" s="70" t="n"/>
      <c r="F16" s="71" t="n"/>
      <c r="G16" s="69" t="n"/>
      <c r="H16" s="70" t="n"/>
      <c r="I16" s="71" t="n"/>
      <c r="J16" s="69" t="n"/>
      <c r="K16" s="70" t="n"/>
      <c r="L16" s="71" t="n"/>
      <c r="M16" s="69" t="n"/>
      <c r="N16" s="70" t="n"/>
      <c r="O16" s="71" t="n"/>
      <c r="P16" s="72" t="inlineStr">
        <is>
          <t>時津中央G</t>
        </is>
      </c>
      <c r="Q16" s="73" t="n">
        <v>2460</v>
      </c>
      <c r="R16" s="74" t="n"/>
      <c r="S16" s="69" t="n"/>
      <c r="T16" s="70" t="n"/>
      <c r="U16" s="71" t="n"/>
    </row>
    <row r="17" ht="21" customHeight="1">
      <c r="A17" s="77" t="inlineStr">
        <is>
          <t>地区計</t>
        </is>
      </c>
      <c r="B17" s="78">
        <f>SUM(H17,K17,Q17)</f>
        <v/>
      </c>
      <c r="C17" s="79">
        <f>SUM(I17,L17,R17)</f>
        <v/>
      </c>
      <c r="D17" s="80" t="n"/>
      <c r="E17" s="81" t="n"/>
      <c r="F17" s="82" t="n"/>
      <c r="G17" s="80" t="n"/>
      <c r="H17" s="78" t="n">
        <v>2110</v>
      </c>
      <c r="I17" s="79">
        <f>SUM(I12:I13)</f>
        <v/>
      </c>
      <c r="J17" s="80" t="n"/>
      <c r="K17" s="78" t="n">
        <v>1570</v>
      </c>
      <c r="L17" s="79">
        <f>SUM(L12:L12)</f>
        <v/>
      </c>
      <c r="M17" s="80" t="n"/>
      <c r="N17" s="81" t="n"/>
      <c r="O17" s="82" t="n"/>
      <c r="P17" s="80" t="n"/>
      <c r="Q17" s="78" t="n">
        <v>11520</v>
      </c>
      <c r="R17" s="79">
        <f>SUM(R12:R16)</f>
        <v/>
      </c>
      <c r="S17" s="80" t="n"/>
      <c r="T17" s="81" t="n"/>
      <c r="U17" s="82" t="n"/>
    </row>
    <row r="18" ht="21" customHeight="1">
      <c r="A18" s="89" t="inlineStr">
        <is>
          <t>西海市</t>
        </is>
      </c>
      <c r="C18" s="76" t="n"/>
      <c r="D18" s="72" t="inlineStr">
        <is>
          <t>肥前大島G</t>
        </is>
      </c>
      <c r="E18" s="73" t="n">
        <v>130</v>
      </c>
      <c r="F18" s="74" t="n"/>
      <c r="G18" s="72" t="inlineStr">
        <is>
          <t>西彼大瀬戸</t>
        </is>
      </c>
      <c r="H18" s="73" t="n">
        <v>110</v>
      </c>
      <c r="I18" s="74" t="n"/>
      <c r="J18" s="69" t="n"/>
      <c r="K18" s="70" t="n"/>
      <c r="L18" s="71" t="n"/>
      <c r="M18" s="72" t="inlineStr">
        <is>
          <t>西海G</t>
        </is>
      </c>
      <c r="N18" s="73" t="n">
        <v>50</v>
      </c>
      <c r="O18" s="74" t="n"/>
      <c r="P18" s="72" t="inlineStr">
        <is>
          <t>大瀬戸G</t>
        </is>
      </c>
      <c r="Q18" s="73" t="n">
        <v>1340</v>
      </c>
      <c r="R18" s="74" t="n"/>
      <c r="S18" s="69" t="n"/>
      <c r="T18" s="70" t="n"/>
      <c r="U18" s="71" t="n"/>
    </row>
    <row r="19" ht="21" customHeight="1">
      <c r="A19" s="75" t="n"/>
      <c r="C19" s="76" t="n"/>
      <c r="D19" s="69" t="n"/>
      <c r="E19" s="70" t="n"/>
      <c r="F19" s="71" t="n"/>
      <c r="G19" s="72" t="inlineStr">
        <is>
          <t>西海大島</t>
        </is>
      </c>
      <c r="H19" s="73" t="n">
        <v>520</v>
      </c>
      <c r="I19" s="74" t="n"/>
      <c r="J19" s="69" t="n"/>
      <c r="K19" s="70" t="n"/>
      <c r="L19" s="71" t="n"/>
      <c r="M19" s="69" t="n"/>
      <c r="N19" s="70" t="n"/>
      <c r="O19" s="71" t="n"/>
      <c r="P19" s="72" t="inlineStr">
        <is>
          <t>西海西部G</t>
        </is>
      </c>
      <c r="Q19" s="73" t="n">
        <v>1030</v>
      </c>
      <c r="R19" s="74" t="n"/>
      <c r="S19" s="69" t="n"/>
      <c r="T19" s="70" t="n"/>
      <c r="U19" s="71" t="n"/>
    </row>
    <row r="20" ht="21" customHeight="1">
      <c r="A20" s="75" t="n"/>
      <c r="C20" s="76" t="n"/>
      <c r="D20" s="69" t="n"/>
      <c r="E20" s="70" t="n"/>
      <c r="F20" s="71" t="n"/>
      <c r="G20" s="69" t="n"/>
      <c r="H20" s="70" t="n"/>
      <c r="I20" s="71" t="n"/>
      <c r="J20" s="69" t="n"/>
      <c r="K20" s="70" t="n"/>
      <c r="L20" s="71" t="n"/>
      <c r="M20" s="69" t="n"/>
      <c r="N20" s="70" t="n"/>
      <c r="O20" s="71" t="n"/>
      <c r="P20" s="72" t="inlineStr">
        <is>
          <t>西海G</t>
        </is>
      </c>
      <c r="Q20" s="73" t="n">
        <v>740</v>
      </c>
      <c r="R20" s="74" t="n"/>
      <c r="S20" s="69" t="n"/>
      <c r="T20" s="70" t="n"/>
      <c r="U20" s="71" t="n"/>
    </row>
    <row r="21" ht="21" customHeight="1">
      <c r="A21" s="75" t="n"/>
      <c r="C21" s="76" t="n"/>
      <c r="D21" s="69" t="n"/>
      <c r="E21" s="70" t="n"/>
      <c r="F21" s="71" t="n"/>
      <c r="G21" s="69" t="n"/>
      <c r="H21" s="70" t="n"/>
      <c r="I21" s="71" t="n"/>
      <c r="J21" s="69" t="n"/>
      <c r="K21" s="70" t="n"/>
      <c r="L21" s="71" t="n"/>
      <c r="M21" s="69" t="n"/>
      <c r="N21" s="70" t="n"/>
      <c r="O21" s="71" t="n"/>
      <c r="P21" s="72" t="inlineStr">
        <is>
          <t>琴海北部G</t>
        </is>
      </c>
      <c r="Q21" s="73" t="n">
        <v>1410</v>
      </c>
      <c r="R21" s="74" t="n"/>
      <c r="S21" s="69" t="n"/>
      <c r="T21" s="70" t="n"/>
      <c r="U21" s="71" t="n"/>
    </row>
    <row r="22" ht="21" customHeight="1">
      <c r="A22" s="75" t="n"/>
      <c r="C22" s="76" t="n"/>
      <c r="D22" s="69" t="n"/>
      <c r="E22" s="70" t="n"/>
      <c r="F22" s="71" t="n"/>
      <c r="G22" s="69" t="n"/>
      <c r="H22" s="70" t="n"/>
      <c r="I22" s="71" t="n"/>
      <c r="J22" s="69" t="n"/>
      <c r="K22" s="70" t="n"/>
      <c r="L22" s="71" t="n"/>
      <c r="M22" s="69" t="n"/>
      <c r="N22" s="70" t="n"/>
      <c r="O22" s="71" t="n"/>
      <c r="P22" s="72" t="inlineStr">
        <is>
          <t>松島</t>
        </is>
      </c>
      <c r="Q22" s="73" t="n">
        <v>120</v>
      </c>
      <c r="R22" s="74" t="n"/>
      <c r="S22" s="69" t="n"/>
      <c r="T22" s="70" t="n"/>
      <c r="U22" s="71" t="n"/>
    </row>
    <row r="23" ht="21" customHeight="1">
      <c r="A23" s="77" t="inlineStr">
        <is>
          <t>地区計</t>
        </is>
      </c>
      <c r="B23" s="78">
        <f>SUM(E23,H23,N23,Q23)</f>
        <v/>
      </c>
      <c r="C23" s="79">
        <f>SUM(F23,I23,O23,R23)</f>
        <v/>
      </c>
      <c r="D23" s="80" t="n"/>
      <c r="E23" s="78" t="n">
        <v>130</v>
      </c>
      <c r="F23" s="79">
        <f>SUM(F18:F18)</f>
        <v/>
      </c>
      <c r="G23" s="80" t="n"/>
      <c r="H23" s="78" t="n">
        <v>630</v>
      </c>
      <c r="I23" s="79">
        <f>SUM(I18:I19)</f>
        <v/>
      </c>
      <c r="J23" s="80" t="n"/>
      <c r="K23" s="81" t="n"/>
      <c r="L23" s="82" t="n"/>
      <c r="M23" s="80" t="n"/>
      <c r="N23" s="78" t="n">
        <v>50</v>
      </c>
      <c r="O23" s="79">
        <f>SUM(O18:O18)</f>
        <v/>
      </c>
      <c r="P23" s="80" t="n"/>
      <c r="Q23" s="78" t="n">
        <v>4640</v>
      </c>
      <c r="R23" s="79">
        <f>SUM(R18:R22)</f>
        <v/>
      </c>
      <c r="S23" s="80" t="n"/>
      <c r="T23" s="81" t="n"/>
      <c r="U23" s="82" t="n"/>
    </row>
    <row r="24" ht="21" customHeight="1">
      <c r="A24" s="89" t="inlineStr">
        <is>
          <t>五島市</t>
        </is>
      </c>
      <c r="C24" s="76" t="n"/>
      <c r="D24" s="72" t="inlineStr">
        <is>
          <t>福江G</t>
        </is>
      </c>
      <c r="E24" s="73" t="n">
        <v>290</v>
      </c>
      <c r="F24" s="74" t="n"/>
      <c r="G24" s="72" t="inlineStr">
        <is>
          <t>福江</t>
        </is>
      </c>
      <c r="H24" s="73" t="n">
        <v>110</v>
      </c>
      <c r="I24" s="74" t="n"/>
      <c r="J24" s="69" t="n"/>
      <c r="K24" s="70" t="n"/>
      <c r="L24" s="71" t="n"/>
      <c r="M24" s="72" t="inlineStr">
        <is>
          <t>富江G</t>
        </is>
      </c>
      <c r="N24" s="73" t="n">
        <v>40</v>
      </c>
      <c r="O24" s="74" t="n"/>
      <c r="P24" s="72" t="inlineStr">
        <is>
          <t>五島中央G</t>
        </is>
      </c>
      <c r="Q24" s="73" t="n">
        <v>4060</v>
      </c>
      <c r="R24" s="74" t="n"/>
      <c r="S24" s="69" t="n"/>
      <c r="T24" s="70" t="n"/>
      <c r="U24" s="71" t="n"/>
    </row>
    <row r="25" ht="21" customHeight="1">
      <c r="A25" s="75" t="n"/>
      <c r="C25" s="76" t="n"/>
      <c r="D25" s="69" t="n"/>
      <c r="E25" s="70" t="n"/>
      <c r="F25" s="71" t="n"/>
      <c r="G25" s="69" t="n"/>
      <c r="H25" s="70" t="n"/>
      <c r="I25" s="71" t="n"/>
      <c r="J25" s="69" t="n"/>
      <c r="K25" s="70" t="n"/>
      <c r="L25" s="71" t="n"/>
      <c r="M25" s="69" t="n"/>
      <c r="N25" s="70" t="n"/>
      <c r="O25" s="71" t="n"/>
      <c r="P25" s="72" t="inlineStr">
        <is>
          <t>崎山G</t>
        </is>
      </c>
      <c r="Q25" s="73" t="n">
        <v>290</v>
      </c>
      <c r="R25" s="74" t="n"/>
      <c r="S25" s="69" t="n"/>
      <c r="T25" s="70" t="n"/>
      <c r="U25" s="71" t="n"/>
    </row>
    <row r="26" ht="21" customHeight="1">
      <c r="A26" s="75" t="n"/>
      <c r="C26" s="76" t="n"/>
      <c r="D26" s="69" t="n"/>
      <c r="E26" s="70" t="n"/>
      <c r="F26" s="71" t="n"/>
      <c r="G26" s="69" t="n"/>
      <c r="H26" s="70" t="n"/>
      <c r="I26" s="71" t="n"/>
      <c r="J26" s="69" t="n"/>
      <c r="K26" s="70" t="n"/>
      <c r="L26" s="71" t="n"/>
      <c r="M26" s="69" t="n"/>
      <c r="N26" s="70" t="n"/>
      <c r="O26" s="71" t="n"/>
      <c r="P26" s="72" t="inlineStr">
        <is>
          <t>久賀島G</t>
        </is>
      </c>
      <c r="Q26" s="73" t="n">
        <v>30</v>
      </c>
      <c r="R26" s="74" t="n"/>
      <c r="S26" s="69" t="n"/>
      <c r="T26" s="70" t="n"/>
      <c r="U26" s="71" t="n"/>
    </row>
    <row r="27" ht="21" customHeight="1">
      <c r="A27" s="75" t="n"/>
      <c r="C27" s="76" t="n"/>
      <c r="D27" s="69" t="n"/>
      <c r="E27" s="70" t="n"/>
      <c r="F27" s="71" t="n"/>
      <c r="G27" s="69" t="n"/>
      <c r="H27" s="70" t="n"/>
      <c r="I27" s="71" t="n"/>
      <c r="J27" s="69" t="n"/>
      <c r="K27" s="70" t="n"/>
      <c r="L27" s="71" t="n"/>
      <c r="M27" s="69" t="n"/>
      <c r="N27" s="70" t="n"/>
      <c r="O27" s="71" t="n"/>
      <c r="P27" s="72" t="inlineStr">
        <is>
          <t>岐宿G</t>
        </is>
      </c>
      <c r="Q27" s="73" t="n">
        <v>360</v>
      </c>
      <c r="R27" s="74" t="n"/>
      <c r="S27" s="69" t="n"/>
      <c r="T27" s="70" t="n"/>
      <c r="U27" s="71" t="n"/>
    </row>
    <row r="28" ht="21" customHeight="1">
      <c r="A28" s="75" t="n"/>
      <c r="C28" s="76" t="n"/>
      <c r="D28" s="69" t="n"/>
      <c r="E28" s="70" t="n"/>
      <c r="F28" s="71" t="n"/>
      <c r="G28" s="69" t="n"/>
      <c r="H28" s="70" t="n"/>
      <c r="I28" s="71" t="n"/>
      <c r="J28" s="69" t="n"/>
      <c r="K28" s="70" t="n"/>
      <c r="L28" s="71" t="n"/>
      <c r="M28" s="69" t="n"/>
      <c r="N28" s="70" t="n"/>
      <c r="O28" s="71" t="n"/>
      <c r="P28" s="72" t="inlineStr">
        <is>
          <t>三井楽G</t>
        </is>
      </c>
      <c r="Q28" s="73" t="n">
        <v>350</v>
      </c>
      <c r="R28" s="74" t="n"/>
      <c r="S28" s="69" t="n"/>
      <c r="T28" s="70" t="n"/>
      <c r="U28" s="71" t="n"/>
    </row>
    <row r="29" ht="21" customHeight="1">
      <c r="A29" s="75" t="n"/>
      <c r="C29" s="76" t="n"/>
      <c r="D29" s="69" t="n"/>
      <c r="E29" s="70" t="n"/>
      <c r="F29" s="71" t="n"/>
      <c r="G29" s="69" t="n"/>
      <c r="H29" s="70" t="n"/>
      <c r="I29" s="71" t="n"/>
      <c r="J29" s="69" t="n"/>
      <c r="K29" s="70" t="n"/>
      <c r="L29" s="71" t="n"/>
      <c r="M29" s="69" t="n"/>
      <c r="N29" s="70" t="n"/>
      <c r="O29" s="71" t="n"/>
      <c r="P29" s="72" t="inlineStr">
        <is>
          <t>玉ノ浦G</t>
        </is>
      </c>
      <c r="Q29" s="73" t="n">
        <v>180</v>
      </c>
      <c r="R29" s="74" t="n"/>
      <c r="S29" s="69" t="n"/>
      <c r="T29" s="70" t="n"/>
      <c r="U29" s="71" t="n"/>
    </row>
    <row r="30" ht="21" customHeight="1">
      <c r="A30" s="75" t="n"/>
      <c r="C30" s="76" t="n"/>
      <c r="D30" s="69" t="n"/>
      <c r="E30" s="70" t="n"/>
      <c r="F30" s="71" t="n"/>
      <c r="G30" s="69" t="n"/>
      <c r="H30" s="70" t="n"/>
      <c r="I30" s="71" t="n"/>
      <c r="J30" s="69" t="n"/>
      <c r="K30" s="70" t="n"/>
      <c r="L30" s="71" t="n"/>
      <c r="M30" s="69" t="n"/>
      <c r="N30" s="70" t="n"/>
      <c r="O30" s="71" t="n"/>
      <c r="P30" s="72" t="inlineStr">
        <is>
          <t>富江G</t>
        </is>
      </c>
      <c r="Q30" s="73" t="n">
        <v>600</v>
      </c>
      <c r="R30" s="74" t="n"/>
      <c r="S30" s="69" t="n"/>
      <c r="T30" s="70" t="n"/>
      <c r="U30" s="71" t="n"/>
    </row>
    <row r="31" ht="21" customHeight="1">
      <c r="A31" s="75" t="n"/>
      <c r="C31" s="76" t="n"/>
      <c r="D31" s="69" t="n"/>
      <c r="E31" s="70" t="n"/>
      <c r="F31" s="71" t="n"/>
      <c r="G31" s="69" t="n"/>
      <c r="H31" s="70" t="n"/>
      <c r="I31" s="71" t="n"/>
      <c r="J31" s="69" t="n"/>
      <c r="K31" s="70" t="n"/>
      <c r="L31" s="71" t="n"/>
      <c r="M31" s="69" t="n"/>
      <c r="N31" s="70" t="n"/>
      <c r="O31" s="71" t="n"/>
      <c r="P31" s="72" t="inlineStr">
        <is>
          <t>奈留G</t>
        </is>
      </c>
      <c r="Q31" s="73" t="n">
        <v>260</v>
      </c>
      <c r="R31" s="74" t="n"/>
      <c r="S31" s="69" t="n"/>
      <c r="T31" s="70" t="n"/>
      <c r="U31" s="71" t="n"/>
    </row>
    <row r="32" ht="21" customHeight="1">
      <c r="A32" s="77" t="inlineStr">
        <is>
          <t>地区計</t>
        </is>
      </c>
      <c r="B32" s="78">
        <f>SUM(E32,H32,N32,Q32)</f>
        <v/>
      </c>
      <c r="C32" s="79">
        <f>SUM(F32,I32,O32,R32)</f>
        <v/>
      </c>
      <c r="D32" s="80" t="n"/>
      <c r="E32" s="78" t="n">
        <v>290</v>
      </c>
      <c r="F32" s="79">
        <f>SUM(F24:F24)</f>
        <v/>
      </c>
      <c r="G32" s="80" t="n"/>
      <c r="H32" s="78" t="n">
        <v>110</v>
      </c>
      <c r="I32" s="79">
        <f>SUM(I24:I24)</f>
        <v/>
      </c>
      <c r="J32" s="80" t="n"/>
      <c r="K32" s="81" t="n"/>
      <c r="L32" s="82" t="n"/>
      <c r="M32" s="80" t="n"/>
      <c r="N32" s="78" t="n">
        <v>40</v>
      </c>
      <c r="O32" s="79">
        <f>SUM(O24:O24)</f>
        <v/>
      </c>
      <c r="P32" s="80" t="n"/>
      <c r="Q32" s="78" t="n">
        <v>6130</v>
      </c>
      <c r="R32" s="79">
        <f>SUM(R24:R31)</f>
        <v/>
      </c>
      <c r="S32" s="80" t="n"/>
      <c r="T32" s="81" t="n"/>
      <c r="U32" s="82" t="n"/>
    </row>
    <row r="33" ht="21" customHeight="1">
      <c r="A33" s="89" t="inlineStr">
        <is>
          <t>南松浦郡</t>
        </is>
      </c>
      <c r="C33" s="76" t="n"/>
      <c r="D33" s="69" t="n"/>
      <c r="E33" s="70" t="n"/>
      <c r="F33" s="71" t="n"/>
      <c r="G33" s="69" t="n"/>
      <c r="H33" s="70" t="n"/>
      <c r="I33" s="71" t="n"/>
      <c r="J33" s="69" t="n"/>
      <c r="K33" s="70" t="n"/>
      <c r="L33" s="71" t="n"/>
      <c r="M33" s="69" t="n"/>
      <c r="N33" s="70" t="n"/>
      <c r="O33" s="71" t="n"/>
      <c r="P33" s="72" t="inlineStr">
        <is>
          <t>若松G</t>
        </is>
      </c>
      <c r="Q33" s="73" t="n">
        <v>340</v>
      </c>
      <c r="R33" s="74" t="n"/>
      <c r="S33" s="69" t="n"/>
      <c r="T33" s="70" t="n"/>
      <c r="U33" s="71" t="n"/>
    </row>
    <row r="34" ht="21" customHeight="1">
      <c r="A34" s="75" t="n"/>
      <c r="C34" s="76" t="n"/>
      <c r="D34" s="69" t="n"/>
      <c r="E34" s="70" t="n"/>
      <c r="F34" s="71" t="n"/>
      <c r="G34" s="69" t="n"/>
      <c r="H34" s="70" t="n"/>
      <c r="I34" s="71" t="n"/>
      <c r="J34" s="69" t="n"/>
      <c r="K34" s="70" t="n"/>
      <c r="L34" s="71" t="n"/>
      <c r="M34" s="69" t="n"/>
      <c r="N34" s="70" t="n"/>
      <c r="O34" s="71" t="n"/>
      <c r="P34" s="72" t="inlineStr">
        <is>
          <t>奈良尾G</t>
        </is>
      </c>
      <c r="Q34" s="73" t="n">
        <v>290</v>
      </c>
      <c r="R34" s="74" t="n"/>
      <c r="S34" s="69" t="n"/>
      <c r="T34" s="70" t="n"/>
      <c r="U34" s="71" t="n"/>
    </row>
    <row r="35" ht="21" customHeight="1">
      <c r="A35" s="75" t="n"/>
      <c r="C35" s="76" t="n"/>
      <c r="D35" s="69" t="n"/>
      <c r="E35" s="70" t="n"/>
      <c r="F35" s="71" t="n"/>
      <c r="G35" s="69" t="n"/>
      <c r="H35" s="70" t="n"/>
      <c r="I35" s="71" t="n"/>
      <c r="J35" s="69" t="n"/>
      <c r="K35" s="70" t="n"/>
      <c r="L35" s="71" t="n"/>
      <c r="M35" s="69" t="n"/>
      <c r="N35" s="70" t="n"/>
      <c r="O35" s="71" t="n"/>
      <c r="P35" s="72" t="inlineStr">
        <is>
          <t>岩瀬浦G</t>
        </is>
      </c>
      <c r="Q35" s="73" t="n">
        <v>20</v>
      </c>
      <c r="R35" s="74" t="n"/>
      <c r="S35" s="69" t="n"/>
      <c r="T35" s="70" t="n"/>
      <c r="U35" s="71" t="n"/>
    </row>
    <row r="36" ht="21" customHeight="1">
      <c r="A36" s="75" t="n"/>
      <c r="C36" s="76" t="n"/>
      <c r="D36" s="69" t="n"/>
      <c r="E36" s="70" t="n"/>
      <c r="F36" s="71" t="n"/>
      <c r="G36" s="69" t="n"/>
      <c r="H36" s="70" t="n"/>
      <c r="I36" s="71" t="n"/>
      <c r="J36" s="69" t="n"/>
      <c r="K36" s="70" t="n"/>
      <c r="L36" s="71" t="n"/>
      <c r="M36" s="69" t="n"/>
      <c r="N36" s="70" t="n"/>
      <c r="O36" s="71" t="n"/>
      <c r="P36" s="72" t="inlineStr">
        <is>
          <t>有川G</t>
        </is>
      </c>
      <c r="Q36" s="73" t="n">
        <v>730</v>
      </c>
      <c r="R36" s="74" t="n"/>
      <c r="S36" s="69" t="n"/>
      <c r="T36" s="70" t="n"/>
      <c r="U36" s="71" t="n"/>
    </row>
    <row r="37" ht="21" customHeight="1">
      <c r="A37" s="75" t="n"/>
      <c r="C37" s="76" t="n"/>
      <c r="D37" s="69" t="n"/>
      <c r="E37" s="70" t="n"/>
      <c r="F37" s="71" t="n"/>
      <c r="G37" s="69" t="n"/>
      <c r="H37" s="70" t="n"/>
      <c r="I37" s="71" t="n"/>
      <c r="J37" s="69" t="n"/>
      <c r="K37" s="70" t="n"/>
      <c r="L37" s="71" t="n"/>
      <c r="M37" s="69" t="n"/>
      <c r="N37" s="70" t="n"/>
      <c r="O37" s="71" t="n"/>
      <c r="P37" s="72" t="inlineStr">
        <is>
          <t>青方G</t>
        </is>
      </c>
      <c r="Q37" s="73" t="n">
        <v>740</v>
      </c>
      <c r="R37" s="74" t="n"/>
      <c r="S37" s="69" t="n"/>
      <c r="T37" s="70" t="n"/>
      <c r="U37" s="71" t="n"/>
    </row>
    <row r="38" ht="21" customHeight="1">
      <c r="A38" s="75" t="n"/>
      <c r="C38" s="76" t="n"/>
      <c r="D38" s="69" t="n"/>
      <c r="E38" s="70" t="n"/>
      <c r="F38" s="71" t="n"/>
      <c r="G38" s="69" t="n"/>
      <c r="H38" s="70" t="n"/>
      <c r="I38" s="71" t="n"/>
      <c r="J38" s="69" t="n"/>
      <c r="K38" s="70" t="n"/>
      <c r="L38" s="71" t="n"/>
      <c r="M38" s="69" t="n"/>
      <c r="N38" s="70" t="n"/>
      <c r="O38" s="71" t="n"/>
      <c r="P38" s="72" t="inlineStr">
        <is>
          <t>魚目G</t>
        </is>
      </c>
      <c r="Q38" s="73" t="n">
        <v>320</v>
      </c>
      <c r="R38" s="74" t="n"/>
      <c r="S38" s="69" t="n"/>
      <c r="T38" s="70" t="n"/>
      <c r="U38" s="71" t="n"/>
    </row>
    <row r="39" ht="21" customHeight="1">
      <c r="A39" s="75" t="n"/>
      <c r="C39" s="76" t="n"/>
      <c r="D39" s="69" t="n"/>
      <c r="E39" s="70" t="n"/>
      <c r="F39" s="71" t="n"/>
      <c r="G39" s="69" t="n"/>
      <c r="H39" s="70" t="n"/>
      <c r="I39" s="71" t="n"/>
      <c r="J39" s="69" t="n"/>
      <c r="K39" s="70" t="n"/>
      <c r="L39" s="71" t="n"/>
      <c r="M39" s="69" t="n"/>
      <c r="N39" s="70" t="n"/>
      <c r="O39" s="71" t="n"/>
      <c r="P39" s="72" t="inlineStr">
        <is>
          <t>北魚目G</t>
        </is>
      </c>
      <c r="Q39" s="73" t="n">
        <v>160</v>
      </c>
      <c r="R39" s="74" t="n"/>
      <c r="S39" s="69" t="n"/>
      <c r="T39" s="70" t="n"/>
      <c r="U39" s="71" t="n"/>
    </row>
    <row r="40" ht="21" customHeight="1">
      <c r="A40" s="77" t="inlineStr">
        <is>
          <t>地区計</t>
        </is>
      </c>
      <c r="B40" s="78">
        <f>SUM(Q40)</f>
        <v/>
      </c>
      <c r="C40" s="79">
        <f>SUM(R40)</f>
        <v/>
      </c>
      <c r="D40" s="80" t="n"/>
      <c r="E40" s="81" t="n"/>
      <c r="F40" s="82" t="n"/>
      <c r="G40" s="80" t="n"/>
      <c r="H40" s="81" t="n"/>
      <c r="I40" s="82" t="n"/>
      <c r="J40" s="80" t="n"/>
      <c r="K40" s="81" t="n"/>
      <c r="L40" s="82" t="n"/>
      <c r="M40" s="80" t="n"/>
      <c r="N40" s="81" t="n"/>
      <c r="O40" s="82" t="n"/>
      <c r="P40" s="80" t="n"/>
      <c r="Q40" s="78" t="n">
        <v>2600</v>
      </c>
      <c r="R40" s="79">
        <f>SUM(R33:R39)</f>
        <v/>
      </c>
      <c r="S40" s="80" t="n"/>
      <c r="T40" s="81" t="n"/>
      <c r="U40" s="82" t="n"/>
    </row>
    <row r="41" ht="21" customHeight="1">
      <c r="A41" s="83" t="inlineStr">
        <is>
          <t>ページ計</t>
        </is>
      </c>
      <c r="B41" s="84" t="n"/>
      <c r="C41" s="85" t="n"/>
      <c r="D41" s="86" t="n"/>
      <c r="E41" s="87" t="n">
        <v>420</v>
      </c>
      <c r="F41" s="88">
        <f>SUM(F12:F40)/2</f>
        <v/>
      </c>
      <c r="G41" s="86" t="n"/>
      <c r="H41" s="87" t="n">
        <v>2850</v>
      </c>
      <c r="I41" s="88">
        <f>SUM(I12:I40)/2</f>
        <v/>
      </c>
      <c r="J41" s="86" t="n"/>
      <c r="K41" s="87" t="n">
        <v>1570</v>
      </c>
      <c r="L41" s="88">
        <f>SUM(L12:L40)/2</f>
        <v/>
      </c>
      <c r="M41" s="86" t="n"/>
      <c r="N41" s="87" t="n">
        <v>90</v>
      </c>
      <c r="O41" s="88">
        <f>SUM(O12:O40)/2</f>
        <v/>
      </c>
      <c r="P41" s="86" t="n"/>
      <c r="Q41" s="87" t="n">
        <v>24890</v>
      </c>
      <c r="R41" s="88">
        <f>SUM(R12:R40)/2</f>
        <v/>
      </c>
      <c r="S41" s="86" t="n"/>
      <c r="T41" s="87" t="n"/>
      <c r="U41" s="88">
        <f>SUM(U12:U40)/2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3">
    <mergeCell ref="A2:U2"/>
    <mergeCell ref="Q7:U7"/>
    <mergeCell ref="Q8:U8"/>
    <mergeCell ref="K7:O7"/>
    <mergeCell ref="K8:O8"/>
    <mergeCell ref="E7:I7"/>
    <mergeCell ref="E8:I8"/>
    <mergeCell ref="D10:F10"/>
    <mergeCell ref="G10:I10"/>
    <mergeCell ref="J10:L10"/>
    <mergeCell ref="M10:O10"/>
    <mergeCell ref="P10:R10"/>
    <mergeCell ref="S10:U10"/>
  </mergeCells>
  <dataValidations count="35">
    <dataValidation sqref="I12" showErrorMessage="1" showInputMessage="1" allowBlank="0" type="whole" operator="lessThanOrEqual">
      <formula1>840</formula1>
    </dataValidation>
    <dataValidation sqref="I13" showErrorMessage="1" showInputMessage="1" allowBlank="0" type="whole" operator="lessThanOrEqual">
      <formula1>1270</formula1>
    </dataValidation>
    <dataValidation sqref="L12" showErrorMessage="1" showInputMessage="1" allowBlank="0" type="whole" operator="lessThanOrEqual">
      <formula1>1570</formula1>
    </dataValidation>
    <dataValidation sqref="R12" showErrorMessage="1" showInputMessage="1" allowBlank="0" type="whole" operator="lessThanOrEqual">
      <formula1>1400</formula1>
    </dataValidation>
    <dataValidation sqref="R13" showErrorMessage="1" showInputMessage="1" allowBlank="0" type="whole" operator="lessThanOrEqual">
      <formula1>2450</formula1>
    </dataValidation>
    <dataValidation sqref="R14" showErrorMessage="1" showInputMessage="1" allowBlank="0" type="whole" operator="lessThanOrEqual">
      <formula1>3060</formula1>
    </dataValidation>
    <dataValidation sqref="R15" showErrorMessage="1" showInputMessage="1" allowBlank="0" type="whole" operator="lessThanOrEqual">
      <formula1>2150</formula1>
    </dataValidation>
    <dataValidation sqref="R16" showErrorMessage="1" showInputMessage="1" allowBlank="0" type="whole" operator="lessThanOrEqual">
      <formula1>2460</formula1>
    </dataValidation>
    <dataValidation sqref="F18" showErrorMessage="1" showInputMessage="1" allowBlank="0" type="whole" operator="lessThanOrEqual">
      <formula1>130</formula1>
    </dataValidation>
    <dataValidation sqref="I18" showErrorMessage="1" showInputMessage="1" allowBlank="0" type="whole" operator="lessThanOrEqual">
      <formula1>110</formula1>
    </dataValidation>
    <dataValidation sqref="I19" showErrorMessage="1" showInputMessage="1" allowBlank="0" type="whole" operator="lessThanOrEqual">
      <formula1>520</formula1>
    </dataValidation>
    <dataValidation sqref="O18" showErrorMessage="1" showInputMessage="1" allowBlank="0" type="whole" operator="lessThanOrEqual">
      <formula1>50</formula1>
    </dataValidation>
    <dataValidation sqref="R18" showErrorMessage="1" showInputMessage="1" allowBlank="0" type="whole" operator="lessThanOrEqual">
      <formula1>1340</formula1>
    </dataValidation>
    <dataValidation sqref="R19" showErrorMessage="1" showInputMessage="1" allowBlank="0" type="whole" operator="lessThanOrEqual">
      <formula1>1030</formula1>
    </dataValidation>
    <dataValidation sqref="R20" showErrorMessage="1" showInputMessage="1" allowBlank="0" type="whole" operator="lessThanOrEqual">
      <formula1>740</formula1>
    </dataValidation>
    <dataValidation sqref="R21" showErrorMessage="1" showInputMessage="1" allowBlank="0" type="whole" operator="lessThanOrEqual">
      <formula1>1410</formula1>
    </dataValidation>
    <dataValidation sqref="R22" showErrorMessage="1" showInputMessage="1" allowBlank="0" type="whole" operator="lessThanOrEqual">
      <formula1>120</formula1>
    </dataValidation>
    <dataValidation sqref="F24" showErrorMessage="1" showInputMessage="1" allowBlank="0" type="whole" operator="lessThanOrEqual">
      <formula1>290</formula1>
    </dataValidation>
    <dataValidation sqref="I24" showErrorMessage="1" showInputMessage="1" allowBlank="0" type="whole" operator="lessThanOrEqual">
      <formula1>110</formula1>
    </dataValidation>
    <dataValidation sqref="O24" showErrorMessage="1" showInputMessage="1" allowBlank="0" type="whole" operator="lessThanOrEqual">
      <formula1>40</formula1>
    </dataValidation>
    <dataValidation sqref="R24" showErrorMessage="1" showInputMessage="1" allowBlank="0" type="whole" operator="lessThanOrEqual">
      <formula1>4060</formula1>
    </dataValidation>
    <dataValidation sqref="R25" showErrorMessage="1" showInputMessage="1" allowBlank="0" type="whole" operator="lessThanOrEqual">
      <formula1>290</formula1>
    </dataValidation>
    <dataValidation sqref="R26" showErrorMessage="1" showInputMessage="1" allowBlank="0" type="whole" operator="lessThanOrEqual">
      <formula1>30</formula1>
    </dataValidation>
    <dataValidation sqref="R27" showErrorMessage="1" showInputMessage="1" allowBlank="0" type="whole" operator="lessThanOrEqual">
      <formula1>360</formula1>
    </dataValidation>
    <dataValidation sqref="R28" showErrorMessage="1" showInputMessage="1" allowBlank="0" type="whole" operator="lessThanOrEqual">
      <formula1>350</formula1>
    </dataValidation>
    <dataValidation sqref="R29" showErrorMessage="1" showInputMessage="1" allowBlank="0" type="whole" operator="lessThanOrEqual">
      <formula1>180</formula1>
    </dataValidation>
    <dataValidation sqref="R30" showErrorMessage="1" showInputMessage="1" allowBlank="0" type="whole" operator="lessThanOrEqual">
      <formula1>600</formula1>
    </dataValidation>
    <dataValidation sqref="R31" showErrorMessage="1" showInputMessage="1" allowBlank="0" type="whole" operator="lessThanOrEqual">
      <formula1>260</formula1>
    </dataValidation>
    <dataValidation sqref="R33" showErrorMessage="1" showInputMessage="1" allowBlank="0" type="whole" operator="lessThanOrEqual">
      <formula1>340</formula1>
    </dataValidation>
    <dataValidation sqref="R34" showErrorMessage="1" showInputMessage="1" allowBlank="0" type="whole" operator="lessThanOrEqual">
      <formula1>290</formula1>
    </dataValidation>
    <dataValidation sqref="R35" showErrorMessage="1" showInputMessage="1" allowBlank="0" type="whole" operator="lessThanOrEqual">
      <formula1>20</formula1>
    </dataValidation>
    <dataValidation sqref="R36" showErrorMessage="1" showInputMessage="1" allowBlank="0" type="whole" operator="lessThanOrEqual">
      <formula1>730</formula1>
    </dataValidation>
    <dataValidation sqref="R37" showErrorMessage="1" showInputMessage="1" allowBlank="0" type="whole" operator="lessThanOrEqual">
      <formula1>740</formula1>
    </dataValidation>
    <dataValidation sqref="R38" showErrorMessage="1" showInputMessage="1" allowBlank="0" type="whole" operator="lessThanOrEqual">
      <formula1>320</formula1>
    </dataValidation>
    <dataValidation sqref="R39" showErrorMessage="1" showInputMessage="1" allowBlank="0" type="whole" operator="lessThanOrEqual">
      <formula1>160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>
  <sheetPr>
    <outlinePr summaryBelow="1" summaryRight="1"/>
    <pageSetUpPr fitToPage="1"/>
  </sheetPr>
  <dimension ref="A1:U44"/>
  <sheetViews>
    <sheetView zoomScale="80" workbookViewId="0">
      <pane xSplit="3" ySplit="11" topLeftCell="D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4" max="4"/>
    <col width="10" customWidth="1" min="5" max="5"/>
    <col width="10" customWidth="1" min="6" max="6"/>
    <col width="15" customWidth="1" min="7" max="7"/>
    <col width="10" customWidth="1" min="8" max="8"/>
    <col width="10" customWidth="1" min="9" max="9"/>
    <col width="15" customWidth="1" min="10" max="10"/>
    <col width="10" customWidth="1" min="11" max="11"/>
    <col width="10" customWidth="1" min="12" max="12"/>
    <col width="15" customWidth="1" min="13" max="13"/>
    <col width="10" customWidth="1" min="14" max="14"/>
    <col width="10" customWidth="1" min="15" max="15"/>
    <col width="15" customWidth="1" min="16" max="16"/>
    <col width="10" customWidth="1" min="17" max="17"/>
    <col width="10" customWidth="1" min="18" max="18"/>
    <col width="15" customWidth="1" min="19" max="19"/>
    <col width="10" customWidth="1" min="20" max="20"/>
    <col width="10" customWidth="1" min="21" max="21"/>
  </cols>
  <sheetData>
    <row r="1">
      <c r="U1" s="22" t="inlineStr">
        <is>
          <t>作成日：2024年04月25日</t>
        </is>
      </c>
    </row>
    <row r="2">
      <c r="A2" s="23" t="inlineStr">
        <is>
          <t>配布明細書</t>
        </is>
      </c>
    </row>
    <row r="3">
      <c r="U3" s="22" t="inlineStr">
        <is>
          <t>朝日オリコミ西部株式会社</t>
        </is>
      </c>
    </row>
    <row r="4">
      <c r="U4" s="22" t="inlineStr">
        <is>
          <t>本社</t>
        </is>
      </c>
    </row>
    <row r="5">
      <c r="U5" s="22" t="inlineStr">
        <is>
          <t>TEL：092-526-1231　　FAX：092-524-5751</t>
        </is>
      </c>
    </row>
    <row r="7" ht="27" customHeight="1">
      <c r="D7" s="47" t="inlineStr">
        <is>
          <t>広告主</t>
        </is>
      </c>
      <c r="E7" s="48">
        <f>IF(ISBLANK(申込情報入力!B6),"",申込情報入力!B6)</f>
        <v/>
      </c>
      <c r="F7" s="49" t="n"/>
      <c r="G7" s="49" t="n"/>
      <c r="H7" s="49" t="n"/>
      <c r="I7" s="50" t="n"/>
      <c r="J7" s="26" t="inlineStr">
        <is>
          <t>折込日</t>
        </is>
      </c>
      <c r="K7" s="51">
        <f>IF(ISBLANK(申込情報入力!D6),"",申込情報入力!D6)</f>
        <v/>
      </c>
      <c r="L7" s="49" t="n"/>
      <c r="M7" s="49" t="n"/>
      <c r="N7" s="49" t="n"/>
      <c r="O7" s="50" t="n"/>
      <c r="P7" s="26" t="inlineStr">
        <is>
          <t>総配布数</t>
        </is>
      </c>
      <c r="Q7" s="52">
        <f>集計表!L8</f>
        <v/>
      </c>
      <c r="R7" s="49" t="n"/>
      <c r="S7" s="49" t="n"/>
      <c r="T7" s="49" t="n"/>
      <c r="U7" s="50" t="n"/>
    </row>
    <row r="8" ht="27" customHeight="1">
      <c r="D8" s="53" t="inlineStr">
        <is>
          <t>タイトル</t>
        </is>
      </c>
      <c r="E8" s="54">
        <f>IF(ISBLANK(申込情報入力!B7),"",申込情報入力!B7)</f>
        <v/>
      </c>
      <c r="F8" s="55" t="n"/>
      <c r="G8" s="55" t="n"/>
      <c r="H8" s="55" t="n"/>
      <c r="I8" s="56" t="n"/>
      <c r="J8" s="54" t="inlineStr">
        <is>
          <t>サイズ</t>
        </is>
      </c>
      <c r="K8" s="54">
        <f>IF(ISBLANK(申込情報入力!D7),"",申込情報入力!D7)</f>
        <v/>
      </c>
      <c r="L8" s="55" t="n"/>
      <c r="M8" s="55" t="n"/>
      <c r="N8" s="55" t="n"/>
      <c r="O8" s="56" t="n"/>
      <c r="P8" s="54" t="inlineStr">
        <is>
          <t>請求先</t>
        </is>
      </c>
      <c r="Q8" s="57">
        <f>IF(ISBLANK(申込情報入力!B11),"",申込情報入力!B11)</f>
        <v/>
      </c>
      <c r="R8" s="55" t="n"/>
      <c r="S8" s="55" t="n"/>
      <c r="T8" s="55" t="n"/>
      <c r="U8" s="56" t="n"/>
    </row>
    <row r="10" ht="21" customHeight="1">
      <c r="A10" s="58" t="n"/>
      <c r="B10" s="59" t="n"/>
      <c r="C10" s="59" t="n"/>
      <c r="D10" s="60" t="inlineStr">
        <is>
          <t>朝日新聞</t>
        </is>
      </c>
      <c r="E10" s="59" t="n"/>
      <c r="F10" s="37" t="n"/>
      <c r="G10" s="60" t="inlineStr">
        <is>
          <t>読売新聞</t>
        </is>
      </c>
      <c r="H10" s="59" t="n"/>
      <c r="I10" s="37" t="n"/>
      <c r="J10" s="60" t="inlineStr">
        <is>
          <t>毎日新聞</t>
        </is>
      </c>
      <c r="K10" s="59" t="n"/>
      <c r="L10" s="37" t="n"/>
      <c r="M10" s="60" t="inlineStr">
        <is>
          <t>西日本新聞</t>
        </is>
      </c>
      <c r="N10" s="59" t="n"/>
      <c r="O10" s="37" t="n"/>
      <c r="P10" s="60" t="inlineStr">
        <is>
          <t>長崎新聞</t>
        </is>
      </c>
      <c r="Q10" s="59" t="n"/>
      <c r="R10" s="37" t="n"/>
      <c r="S10" s="60" t="n"/>
      <c r="T10" s="59" t="n"/>
      <c r="U10" s="37" t="n"/>
    </row>
    <row r="11" ht="21" customHeight="1">
      <c r="A11" s="61" t="n"/>
      <c r="B11" s="62" t="n"/>
      <c r="C11" s="62" t="n"/>
      <c r="D11" s="63" t="inlineStr">
        <is>
          <t>販売店名</t>
        </is>
      </c>
      <c r="E11" s="64" t="inlineStr">
        <is>
          <t>折込部数</t>
        </is>
      </c>
      <c r="F11" s="65" t="inlineStr">
        <is>
          <t>配布数</t>
        </is>
      </c>
      <c r="G11" s="63" t="inlineStr">
        <is>
          <t>販売店名</t>
        </is>
      </c>
      <c r="H11" s="64" t="inlineStr">
        <is>
          <t>折込部数</t>
        </is>
      </c>
      <c r="I11" s="65" t="inlineStr">
        <is>
          <t>配布数</t>
        </is>
      </c>
      <c r="J11" s="63" t="inlineStr">
        <is>
          <t>販売店名</t>
        </is>
      </c>
      <c r="K11" s="64" t="inlineStr">
        <is>
          <t>折込部数</t>
        </is>
      </c>
      <c r="L11" s="65" t="inlineStr">
        <is>
          <t>配布数</t>
        </is>
      </c>
      <c r="M11" s="63" t="inlineStr">
        <is>
          <t>販売店名</t>
        </is>
      </c>
      <c r="N11" s="64" t="inlineStr">
        <is>
          <t>折込部数</t>
        </is>
      </c>
      <c r="O11" s="65" t="inlineStr">
        <is>
          <t>配布数</t>
        </is>
      </c>
      <c r="P11" s="63" t="inlineStr">
        <is>
          <t>販売店名</t>
        </is>
      </c>
      <c r="Q11" s="64" t="inlineStr">
        <is>
          <t>折込部数</t>
        </is>
      </c>
      <c r="R11" s="65" t="inlineStr">
        <is>
          <t>配布数</t>
        </is>
      </c>
      <c r="S11" s="63" t="inlineStr">
        <is>
          <t>販売店名</t>
        </is>
      </c>
      <c r="T11" s="64" t="inlineStr">
        <is>
          <t>折込部数</t>
        </is>
      </c>
      <c r="U11" s="65" t="inlineStr">
        <is>
          <t>配布数</t>
        </is>
      </c>
    </row>
    <row r="12" ht="21" customHeight="1">
      <c r="A12" s="66" t="inlineStr">
        <is>
          <t>諫早市</t>
        </is>
      </c>
      <c r="B12" s="67" t="n"/>
      <c r="C12" s="68" t="n"/>
      <c r="D12" s="72" t="inlineStr">
        <is>
          <t>諌早東部</t>
        </is>
      </c>
      <c r="E12" s="73" t="n">
        <v>340</v>
      </c>
      <c r="F12" s="74" t="n"/>
      <c r="G12" s="72" t="inlineStr">
        <is>
          <t>諌早中央</t>
        </is>
      </c>
      <c r="H12" s="73" t="n">
        <v>650</v>
      </c>
      <c r="I12" s="74" t="n"/>
      <c r="J12" s="72" t="inlineStr">
        <is>
          <t>諌早西部G</t>
        </is>
      </c>
      <c r="K12" s="73" t="n">
        <v>1910</v>
      </c>
      <c r="L12" s="74" t="n"/>
      <c r="M12" s="72" t="inlineStr">
        <is>
          <t>本諌早G</t>
        </is>
      </c>
      <c r="N12" s="73" t="n">
        <v>720</v>
      </c>
      <c r="O12" s="74" t="n"/>
      <c r="P12" s="72" t="inlineStr">
        <is>
          <t>本諫早</t>
        </is>
      </c>
      <c r="Q12" s="73" t="n">
        <v>3690</v>
      </c>
      <c r="R12" s="74" t="n"/>
      <c r="S12" s="69" t="n"/>
      <c r="T12" s="70" t="n"/>
      <c r="U12" s="71" t="n"/>
    </row>
    <row r="13" ht="21" customHeight="1">
      <c r="A13" s="75" t="n"/>
      <c r="C13" s="76" t="n"/>
      <c r="D13" s="72" t="inlineStr">
        <is>
          <t>西諫早</t>
        </is>
      </c>
      <c r="E13" s="73" t="n">
        <v>340</v>
      </c>
      <c r="F13" s="74" t="n"/>
      <c r="G13" s="72" t="inlineStr">
        <is>
          <t>諌早西</t>
        </is>
      </c>
      <c r="H13" s="73" t="n">
        <v>700</v>
      </c>
      <c r="I13" s="74" t="n"/>
      <c r="J13" s="72" t="inlineStr">
        <is>
          <t>喜々津</t>
        </is>
      </c>
      <c r="K13" s="73" t="n">
        <v>450</v>
      </c>
      <c r="L13" s="74" t="n"/>
      <c r="M13" s="72" t="inlineStr">
        <is>
          <t>諌早駅前G</t>
        </is>
      </c>
      <c r="N13" s="73" t="n">
        <v>1210</v>
      </c>
      <c r="O13" s="74" t="n"/>
      <c r="P13" s="72" t="inlineStr">
        <is>
          <t>北諫早</t>
        </is>
      </c>
      <c r="Q13" s="73" t="n">
        <v>3570</v>
      </c>
      <c r="R13" s="74" t="n"/>
      <c r="S13" s="69" t="n"/>
      <c r="T13" s="70" t="n"/>
      <c r="U13" s="71" t="n"/>
    </row>
    <row r="14" ht="21" customHeight="1">
      <c r="A14" s="75" t="n"/>
      <c r="C14" s="76" t="n"/>
      <c r="D14" s="69" t="n"/>
      <c r="E14" s="70" t="n"/>
      <c r="F14" s="71" t="n"/>
      <c r="G14" s="72" t="inlineStr">
        <is>
          <t>諌早南</t>
        </is>
      </c>
      <c r="H14" s="73" t="n">
        <v>410</v>
      </c>
      <c r="I14" s="74" t="n"/>
      <c r="J14" s="69" t="n"/>
      <c r="K14" s="70" t="n"/>
      <c r="L14" s="71" t="n"/>
      <c r="M14" s="72" t="inlineStr">
        <is>
          <t>諫早北G</t>
        </is>
      </c>
      <c r="N14" s="73" t="n">
        <v>1240</v>
      </c>
      <c r="O14" s="74" t="n"/>
      <c r="P14" s="72" t="inlineStr">
        <is>
          <t>西諫早</t>
        </is>
      </c>
      <c r="Q14" s="73" t="n">
        <v>2490</v>
      </c>
      <c r="R14" s="74" t="n"/>
      <c r="S14" s="69" t="n"/>
      <c r="T14" s="70" t="n"/>
      <c r="U14" s="71" t="n"/>
    </row>
    <row r="15" ht="21" customHeight="1">
      <c r="A15" s="75" t="n"/>
      <c r="C15" s="76" t="n"/>
      <c r="D15" s="69" t="n"/>
      <c r="E15" s="70" t="n"/>
      <c r="F15" s="71" t="n"/>
      <c r="G15" s="72" t="inlineStr">
        <is>
          <t>諌早北</t>
        </is>
      </c>
      <c r="H15" s="73" t="n">
        <v>740</v>
      </c>
      <c r="I15" s="74" t="n"/>
      <c r="J15" s="69" t="n"/>
      <c r="K15" s="70" t="n"/>
      <c r="L15" s="71" t="n"/>
      <c r="M15" s="72" t="inlineStr">
        <is>
          <t>西諌早G</t>
        </is>
      </c>
      <c r="N15" s="73" t="n">
        <v>610</v>
      </c>
      <c r="O15" s="74" t="n"/>
      <c r="P15" s="72" t="inlineStr">
        <is>
          <t>諫早久山G</t>
        </is>
      </c>
      <c r="Q15" s="73" t="n">
        <v>1980</v>
      </c>
      <c r="R15" s="74" t="n"/>
      <c r="S15" s="69" t="n"/>
      <c r="T15" s="70" t="n"/>
      <c r="U15" s="71" t="n"/>
    </row>
    <row r="16" ht="21" customHeight="1">
      <c r="A16" s="75" t="n"/>
      <c r="C16" s="76" t="n"/>
      <c r="D16" s="69" t="n"/>
      <c r="E16" s="70" t="n"/>
      <c r="F16" s="71" t="n"/>
      <c r="G16" s="72" t="inlineStr">
        <is>
          <t>喜々津</t>
        </is>
      </c>
      <c r="H16" s="73" t="n">
        <v>980</v>
      </c>
      <c r="I16" s="74" t="n"/>
      <c r="J16" s="69" t="n"/>
      <c r="K16" s="70" t="n"/>
      <c r="L16" s="71" t="n"/>
      <c r="M16" s="72" t="inlineStr">
        <is>
          <t>諌早南G</t>
        </is>
      </c>
      <c r="N16" s="73" t="n">
        <v>1050</v>
      </c>
      <c r="O16" s="74" t="n"/>
      <c r="P16" s="72" t="inlineStr">
        <is>
          <t>高来G</t>
        </is>
      </c>
      <c r="Q16" s="73" t="n">
        <v>3170</v>
      </c>
      <c r="R16" s="74" t="n"/>
      <c r="S16" s="69" t="n"/>
      <c r="T16" s="70" t="n"/>
      <c r="U16" s="71" t="n"/>
    </row>
    <row r="17" ht="21" customHeight="1">
      <c r="A17" s="75" t="n"/>
      <c r="C17" s="76" t="n"/>
      <c r="D17" s="69" t="n"/>
      <c r="E17" s="70" t="n"/>
      <c r="F17" s="71" t="n"/>
      <c r="G17" s="69" t="n"/>
      <c r="H17" s="70" t="n"/>
      <c r="I17" s="71" t="n"/>
      <c r="J17" s="69" t="n"/>
      <c r="K17" s="70" t="n"/>
      <c r="L17" s="71" t="n"/>
      <c r="M17" s="72" t="inlineStr">
        <is>
          <t>飯盛G</t>
        </is>
      </c>
      <c r="N17" s="73" t="n">
        <v>370</v>
      </c>
      <c r="O17" s="74" t="n"/>
      <c r="P17" s="72" t="inlineStr">
        <is>
          <t>南諫早</t>
        </is>
      </c>
      <c r="Q17" s="73" t="n">
        <v>740</v>
      </c>
      <c r="R17" s="74" t="n"/>
      <c r="S17" s="69" t="n"/>
      <c r="T17" s="70" t="n"/>
      <c r="U17" s="71" t="n"/>
    </row>
    <row r="18" ht="21" customHeight="1">
      <c r="A18" s="75" t="n"/>
      <c r="C18" s="76" t="n"/>
      <c r="D18" s="69" t="n"/>
      <c r="E18" s="70" t="n"/>
      <c r="F18" s="71" t="n"/>
      <c r="G18" s="69" t="n"/>
      <c r="H18" s="70" t="n"/>
      <c r="I18" s="71" t="n"/>
      <c r="J18" s="69" t="n"/>
      <c r="K18" s="70" t="n"/>
      <c r="L18" s="71" t="n"/>
      <c r="M18" s="69" t="n"/>
      <c r="N18" s="70" t="n"/>
      <c r="O18" s="71" t="n"/>
      <c r="P18" s="72" t="inlineStr">
        <is>
          <t>喜々津G</t>
        </is>
      </c>
      <c r="Q18" s="73" t="n">
        <v>2500</v>
      </c>
      <c r="R18" s="74" t="n"/>
      <c r="S18" s="69" t="n"/>
      <c r="T18" s="70" t="n"/>
      <c r="U18" s="71" t="n"/>
    </row>
    <row r="19" ht="21" customHeight="1">
      <c r="A19" s="75" t="n"/>
      <c r="C19" s="76" t="n"/>
      <c r="D19" s="69" t="n"/>
      <c r="E19" s="70" t="n"/>
      <c r="F19" s="71" t="n"/>
      <c r="G19" s="69" t="n"/>
      <c r="H19" s="70" t="n"/>
      <c r="I19" s="71" t="n"/>
      <c r="J19" s="69" t="n"/>
      <c r="K19" s="70" t="n"/>
      <c r="L19" s="71" t="n"/>
      <c r="M19" s="69" t="n"/>
      <c r="N19" s="70" t="n"/>
      <c r="O19" s="71" t="n"/>
      <c r="P19" s="72" t="inlineStr">
        <is>
          <t>大草G</t>
        </is>
      </c>
      <c r="Q19" s="73" t="n">
        <v>480</v>
      </c>
      <c r="R19" s="74" t="n"/>
      <c r="S19" s="69" t="n"/>
      <c r="T19" s="70" t="n"/>
      <c r="U19" s="71" t="n"/>
    </row>
    <row r="20" ht="21" customHeight="1">
      <c r="A20" s="77" t="inlineStr">
        <is>
          <t>地区計</t>
        </is>
      </c>
      <c r="B20" s="78">
        <f>SUM(E20,H20,K20,N20,Q20)</f>
        <v/>
      </c>
      <c r="C20" s="79">
        <f>SUM(F20,I20,L20,O20,R20)</f>
        <v/>
      </c>
      <c r="D20" s="80" t="n"/>
      <c r="E20" s="78" t="n">
        <v>680</v>
      </c>
      <c r="F20" s="79">
        <f>SUM(F12:F13)</f>
        <v/>
      </c>
      <c r="G20" s="80" t="n"/>
      <c r="H20" s="78" t="n">
        <v>3480</v>
      </c>
      <c r="I20" s="79">
        <f>SUM(I12:I16)</f>
        <v/>
      </c>
      <c r="J20" s="80" t="n"/>
      <c r="K20" s="78" t="n">
        <v>2360</v>
      </c>
      <c r="L20" s="79">
        <f>SUM(L12:L13)</f>
        <v/>
      </c>
      <c r="M20" s="80" t="n"/>
      <c r="N20" s="78" t="n">
        <v>5200</v>
      </c>
      <c r="O20" s="79">
        <f>SUM(O12:O17)</f>
        <v/>
      </c>
      <c r="P20" s="80" t="n"/>
      <c r="Q20" s="78" t="n">
        <v>18620</v>
      </c>
      <c r="R20" s="79">
        <f>SUM(R12:R19)</f>
        <v/>
      </c>
      <c r="S20" s="80" t="n"/>
      <c r="T20" s="81" t="n"/>
      <c r="U20" s="82" t="n"/>
    </row>
    <row r="21" ht="21" customHeight="1">
      <c r="A21" s="89" t="inlineStr">
        <is>
          <t>島原市</t>
        </is>
      </c>
      <c r="C21" s="76" t="n"/>
      <c r="D21" s="72" t="inlineStr">
        <is>
          <t>島原北部</t>
        </is>
      </c>
      <c r="E21" s="73" t="n">
        <v>300</v>
      </c>
      <c r="F21" s="74" t="n"/>
      <c r="G21" s="72" t="inlineStr">
        <is>
          <t>島原</t>
        </is>
      </c>
      <c r="H21" s="73" t="n">
        <v>310</v>
      </c>
      <c r="I21" s="74" t="n"/>
      <c r="J21" s="72" t="inlineStr">
        <is>
          <t>島原北部G</t>
        </is>
      </c>
      <c r="K21" s="73" t="n">
        <v>230</v>
      </c>
      <c r="L21" s="74" t="n"/>
      <c r="M21" s="72" t="inlineStr">
        <is>
          <t>島原北G</t>
        </is>
      </c>
      <c r="N21" s="73" t="n">
        <v>690</v>
      </c>
      <c r="O21" s="74" t="n"/>
      <c r="P21" s="72" t="inlineStr">
        <is>
          <t>大三東G</t>
        </is>
      </c>
      <c r="Q21" s="73" t="n">
        <v>620</v>
      </c>
      <c r="R21" s="74" t="n"/>
      <c r="S21" s="69" t="n"/>
      <c r="T21" s="70" t="n"/>
      <c r="U21" s="71" t="n"/>
    </row>
    <row r="22" ht="21" customHeight="1">
      <c r="A22" s="75" t="n"/>
      <c r="C22" s="76" t="n"/>
      <c r="D22" s="72" t="inlineStr">
        <is>
          <t>島原南部</t>
        </is>
      </c>
      <c r="E22" s="73" t="n">
        <v>190</v>
      </c>
      <c r="F22" s="74" t="n"/>
      <c r="G22" s="69" t="n"/>
      <c r="H22" s="70" t="n"/>
      <c r="I22" s="71" t="n"/>
      <c r="J22" s="72" t="inlineStr">
        <is>
          <t>島原南部G</t>
        </is>
      </c>
      <c r="K22" s="73" t="n">
        <v>470</v>
      </c>
      <c r="L22" s="74" t="n"/>
      <c r="M22" s="72" t="inlineStr">
        <is>
          <t>島原南G</t>
        </is>
      </c>
      <c r="N22" s="73" t="n">
        <v>670</v>
      </c>
      <c r="O22" s="74" t="n"/>
      <c r="P22" s="72" t="inlineStr">
        <is>
          <t>島原松尾G</t>
        </is>
      </c>
      <c r="Q22" s="73" t="n">
        <v>1270</v>
      </c>
      <c r="R22" s="74" t="n"/>
      <c r="S22" s="69" t="n"/>
      <c r="T22" s="70" t="n"/>
      <c r="U22" s="71" t="n"/>
    </row>
    <row r="23" ht="21" customHeight="1">
      <c r="A23" s="75" t="n"/>
      <c r="C23" s="76" t="n"/>
      <c r="D23" s="69" t="n"/>
      <c r="E23" s="70" t="n"/>
      <c r="F23" s="71" t="n"/>
      <c r="G23" s="69" t="n"/>
      <c r="H23" s="70" t="n"/>
      <c r="I23" s="71" t="n"/>
      <c r="J23" s="69" t="n"/>
      <c r="K23" s="70" t="n"/>
      <c r="L23" s="71" t="n"/>
      <c r="M23" s="69" t="n"/>
      <c r="N23" s="70" t="n"/>
      <c r="O23" s="71" t="n"/>
      <c r="P23" s="72" t="inlineStr">
        <is>
          <t>島原</t>
        </is>
      </c>
      <c r="Q23" s="73" t="n">
        <v>2010</v>
      </c>
      <c r="R23" s="74" t="n"/>
      <c r="S23" s="69" t="n"/>
      <c r="T23" s="70" t="n"/>
      <c r="U23" s="71" t="n"/>
    </row>
    <row r="24" ht="21" customHeight="1">
      <c r="A24" s="75" t="n"/>
      <c r="C24" s="76" t="n"/>
      <c r="D24" s="69" t="n"/>
      <c r="E24" s="70" t="n"/>
      <c r="F24" s="71" t="n"/>
      <c r="G24" s="69" t="n"/>
      <c r="H24" s="70" t="n"/>
      <c r="I24" s="71" t="n"/>
      <c r="J24" s="69" t="n"/>
      <c r="K24" s="70" t="n"/>
      <c r="L24" s="71" t="n"/>
      <c r="M24" s="69" t="n"/>
      <c r="N24" s="70" t="n"/>
      <c r="O24" s="71" t="n"/>
      <c r="P24" s="72" t="inlineStr">
        <is>
          <t>島原外港</t>
        </is>
      </c>
      <c r="Q24" s="73" t="n">
        <v>1300</v>
      </c>
      <c r="R24" s="74" t="n"/>
      <c r="S24" s="69" t="n"/>
      <c r="T24" s="70" t="n"/>
      <c r="U24" s="71" t="n"/>
    </row>
    <row r="25" ht="21" customHeight="1">
      <c r="A25" s="77" t="inlineStr">
        <is>
          <t>地区計</t>
        </is>
      </c>
      <c r="B25" s="78">
        <f>SUM(E25,H25,K25,N25,Q25)</f>
        <v/>
      </c>
      <c r="C25" s="79">
        <f>SUM(F25,I25,L25,O25,R25)</f>
        <v/>
      </c>
      <c r="D25" s="80" t="n"/>
      <c r="E25" s="78" t="n">
        <v>490</v>
      </c>
      <c r="F25" s="79">
        <f>SUM(F21:F22)</f>
        <v/>
      </c>
      <c r="G25" s="80" t="n"/>
      <c r="H25" s="78" t="n">
        <v>310</v>
      </c>
      <c r="I25" s="79">
        <f>SUM(I21:I21)</f>
        <v/>
      </c>
      <c r="J25" s="80" t="n"/>
      <c r="K25" s="78" t="n">
        <v>700</v>
      </c>
      <c r="L25" s="79">
        <f>SUM(L21:L22)</f>
        <v/>
      </c>
      <c r="M25" s="80" t="n"/>
      <c r="N25" s="78" t="n">
        <v>1360</v>
      </c>
      <c r="O25" s="79">
        <f>SUM(O21:O22)</f>
        <v/>
      </c>
      <c r="P25" s="80" t="n"/>
      <c r="Q25" s="78" t="n">
        <v>5200</v>
      </c>
      <c r="R25" s="79">
        <f>SUM(R21:R24)</f>
        <v/>
      </c>
      <c r="S25" s="80" t="n"/>
      <c r="T25" s="81" t="n"/>
      <c r="U25" s="82" t="n"/>
    </row>
    <row r="26" ht="21" customHeight="1">
      <c r="A26" s="89" t="inlineStr">
        <is>
          <t>雲仙市</t>
        </is>
      </c>
      <c r="C26" s="76" t="n"/>
      <c r="D26" s="69" t="n"/>
      <c r="E26" s="70" t="n"/>
      <c r="F26" s="71" t="n"/>
      <c r="G26" s="72" t="inlineStr">
        <is>
          <t>小浜</t>
        </is>
      </c>
      <c r="H26" s="73" t="n">
        <v>60</v>
      </c>
      <c r="I26" s="74" t="n"/>
      <c r="J26" s="69" t="n"/>
      <c r="K26" s="70" t="n"/>
      <c r="L26" s="71" t="n"/>
      <c r="M26" s="69" t="n"/>
      <c r="N26" s="70" t="n"/>
      <c r="O26" s="71" t="n"/>
      <c r="P26" s="72" t="inlineStr">
        <is>
          <t>愛野G</t>
        </is>
      </c>
      <c r="Q26" s="73" t="n">
        <v>1470</v>
      </c>
      <c r="R26" s="74" t="n"/>
      <c r="S26" s="69" t="n"/>
      <c r="T26" s="70" t="n"/>
      <c r="U26" s="71" t="n"/>
    </row>
    <row r="27" ht="21" customHeight="1">
      <c r="A27" s="75" t="n"/>
      <c r="C27" s="76" t="n"/>
      <c r="D27" s="69" t="n"/>
      <c r="E27" s="70" t="n"/>
      <c r="F27" s="71" t="n"/>
      <c r="G27" s="69" t="n"/>
      <c r="H27" s="70" t="n"/>
      <c r="I27" s="71" t="n"/>
      <c r="J27" s="69" t="n"/>
      <c r="K27" s="70" t="n"/>
      <c r="L27" s="71" t="n"/>
      <c r="M27" s="69" t="n"/>
      <c r="N27" s="70" t="n"/>
      <c r="O27" s="71" t="n"/>
      <c r="P27" s="72" t="inlineStr">
        <is>
          <t>吾妻G</t>
        </is>
      </c>
      <c r="Q27" s="73" t="n">
        <v>1550</v>
      </c>
      <c r="R27" s="74" t="n"/>
      <c r="S27" s="69" t="n"/>
      <c r="T27" s="70" t="n"/>
      <c r="U27" s="71" t="n"/>
    </row>
    <row r="28" ht="21" customHeight="1">
      <c r="A28" s="75" t="n"/>
      <c r="C28" s="76" t="n"/>
      <c r="D28" s="69" t="n"/>
      <c r="E28" s="70" t="n"/>
      <c r="F28" s="71" t="n"/>
      <c r="G28" s="69" t="n"/>
      <c r="H28" s="70" t="n"/>
      <c r="I28" s="71" t="n"/>
      <c r="J28" s="69" t="n"/>
      <c r="K28" s="70" t="n"/>
      <c r="L28" s="71" t="n"/>
      <c r="M28" s="69" t="n"/>
      <c r="N28" s="70" t="n"/>
      <c r="O28" s="71" t="n"/>
      <c r="P28" s="72" t="inlineStr">
        <is>
          <t>西郷G</t>
        </is>
      </c>
      <c r="Q28" s="73" t="n">
        <v>840</v>
      </c>
      <c r="R28" s="74" t="n"/>
      <c r="S28" s="69" t="n"/>
      <c r="T28" s="70" t="n"/>
      <c r="U28" s="71" t="n"/>
    </row>
    <row r="29" ht="21" customHeight="1">
      <c r="A29" s="75" t="n"/>
      <c r="C29" s="76" t="n"/>
      <c r="D29" s="69" t="n"/>
      <c r="E29" s="70" t="n"/>
      <c r="F29" s="71" t="n"/>
      <c r="G29" s="69" t="n"/>
      <c r="H29" s="70" t="n"/>
      <c r="I29" s="71" t="n"/>
      <c r="J29" s="69" t="n"/>
      <c r="K29" s="70" t="n"/>
      <c r="L29" s="71" t="n"/>
      <c r="M29" s="69" t="n"/>
      <c r="N29" s="70" t="n"/>
      <c r="O29" s="71" t="n"/>
      <c r="P29" s="72" t="inlineStr">
        <is>
          <t>神代G</t>
        </is>
      </c>
      <c r="Q29" s="73" t="n">
        <v>740</v>
      </c>
      <c r="R29" s="74" t="n"/>
      <c r="S29" s="69" t="n"/>
      <c r="T29" s="70" t="n"/>
      <c r="U29" s="71" t="n"/>
    </row>
    <row r="30" ht="21" customHeight="1">
      <c r="A30" s="75" t="n"/>
      <c r="C30" s="76" t="n"/>
      <c r="D30" s="69" t="n"/>
      <c r="E30" s="70" t="n"/>
      <c r="F30" s="71" t="n"/>
      <c r="G30" s="69" t="n"/>
      <c r="H30" s="70" t="n"/>
      <c r="I30" s="71" t="n"/>
      <c r="J30" s="69" t="n"/>
      <c r="K30" s="70" t="n"/>
      <c r="L30" s="71" t="n"/>
      <c r="M30" s="69" t="n"/>
      <c r="N30" s="70" t="n"/>
      <c r="O30" s="71" t="n"/>
      <c r="P30" s="72" t="inlineStr">
        <is>
          <t>多比良G</t>
        </is>
      </c>
      <c r="Q30" s="73" t="n">
        <v>1960</v>
      </c>
      <c r="R30" s="74" t="n"/>
      <c r="S30" s="69" t="n"/>
      <c r="T30" s="70" t="n"/>
      <c r="U30" s="71" t="n"/>
    </row>
    <row r="31" ht="21" customHeight="1">
      <c r="A31" s="75" t="n"/>
      <c r="C31" s="76" t="n"/>
      <c r="D31" s="69" t="n"/>
      <c r="E31" s="70" t="n"/>
      <c r="F31" s="71" t="n"/>
      <c r="G31" s="69" t="n"/>
      <c r="H31" s="70" t="n"/>
      <c r="I31" s="71" t="n"/>
      <c r="J31" s="69" t="n"/>
      <c r="K31" s="70" t="n"/>
      <c r="L31" s="71" t="n"/>
      <c r="M31" s="69" t="n"/>
      <c r="N31" s="70" t="n"/>
      <c r="O31" s="71" t="n"/>
      <c r="P31" s="72" t="inlineStr">
        <is>
          <t>南串山G</t>
        </is>
      </c>
      <c r="Q31" s="73" t="n">
        <v>750</v>
      </c>
      <c r="R31" s="74" t="n"/>
      <c r="S31" s="69" t="n"/>
      <c r="T31" s="70" t="n"/>
      <c r="U31" s="71" t="n"/>
    </row>
    <row r="32" ht="21" customHeight="1">
      <c r="A32" s="75" t="n"/>
      <c r="C32" s="76" t="n"/>
      <c r="D32" s="69" t="n"/>
      <c r="E32" s="70" t="n"/>
      <c r="F32" s="71" t="n"/>
      <c r="G32" s="69" t="n"/>
      <c r="H32" s="70" t="n"/>
      <c r="I32" s="71" t="n"/>
      <c r="J32" s="69" t="n"/>
      <c r="K32" s="70" t="n"/>
      <c r="L32" s="71" t="n"/>
      <c r="M32" s="69" t="n"/>
      <c r="N32" s="70" t="n"/>
      <c r="O32" s="71" t="n"/>
      <c r="P32" s="72" t="inlineStr">
        <is>
          <t>北串山G</t>
        </is>
      </c>
      <c r="Q32" s="73" t="n">
        <v>220</v>
      </c>
      <c r="R32" s="74" t="n"/>
      <c r="S32" s="69" t="n"/>
      <c r="T32" s="70" t="n"/>
      <c r="U32" s="71" t="n"/>
    </row>
    <row r="33" ht="21" customHeight="1">
      <c r="A33" s="75" t="n"/>
      <c r="C33" s="76" t="n"/>
      <c r="D33" s="69" t="n"/>
      <c r="E33" s="70" t="n"/>
      <c r="F33" s="71" t="n"/>
      <c r="G33" s="69" t="n"/>
      <c r="H33" s="70" t="n"/>
      <c r="I33" s="71" t="n"/>
      <c r="J33" s="69" t="n"/>
      <c r="K33" s="70" t="n"/>
      <c r="L33" s="71" t="n"/>
      <c r="M33" s="69" t="n"/>
      <c r="N33" s="70" t="n"/>
      <c r="O33" s="71" t="n"/>
      <c r="P33" s="72" t="inlineStr">
        <is>
          <t>小浜G</t>
        </is>
      </c>
      <c r="Q33" s="73" t="n">
        <v>1260</v>
      </c>
      <c r="R33" s="74" t="n"/>
      <c r="S33" s="69" t="n"/>
      <c r="T33" s="70" t="n"/>
      <c r="U33" s="71" t="n"/>
    </row>
    <row r="34" ht="21" customHeight="1">
      <c r="A34" s="75" t="n"/>
      <c r="C34" s="76" t="n"/>
      <c r="D34" s="69" t="n"/>
      <c r="E34" s="70" t="n"/>
      <c r="F34" s="71" t="n"/>
      <c r="G34" s="69" t="n"/>
      <c r="H34" s="70" t="n"/>
      <c r="I34" s="71" t="n"/>
      <c r="J34" s="69" t="n"/>
      <c r="K34" s="70" t="n"/>
      <c r="L34" s="71" t="n"/>
      <c r="M34" s="69" t="n"/>
      <c r="N34" s="70" t="n"/>
      <c r="O34" s="71" t="n"/>
      <c r="P34" s="72" t="inlineStr">
        <is>
          <t>雲仙G</t>
        </is>
      </c>
      <c r="Q34" s="73" t="n">
        <v>120</v>
      </c>
      <c r="R34" s="74" t="n"/>
      <c r="S34" s="69" t="n"/>
      <c r="T34" s="70" t="n"/>
      <c r="U34" s="71" t="n"/>
    </row>
    <row r="35" ht="21" customHeight="1">
      <c r="A35" s="75" t="n"/>
      <c r="C35" s="76" t="n"/>
      <c r="D35" s="69" t="n"/>
      <c r="E35" s="70" t="n"/>
      <c r="F35" s="71" t="n"/>
      <c r="G35" s="69" t="n"/>
      <c r="H35" s="70" t="n"/>
      <c r="I35" s="71" t="n"/>
      <c r="J35" s="69" t="n"/>
      <c r="K35" s="70" t="n"/>
      <c r="L35" s="71" t="n"/>
      <c r="M35" s="69" t="n"/>
      <c r="N35" s="70" t="n"/>
      <c r="O35" s="71" t="n"/>
      <c r="P35" s="72" t="inlineStr">
        <is>
          <t>千々石G</t>
        </is>
      </c>
      <c r="Q35" s="73" t="n">
        <v>860</v>
      </c>
      <c r="R35" s="74" t="n"/>
      <c r="S35" s="69" t="n"/>
      <c r="T35" s="70" t="n"/>
      <c r="U35" s="71" t="n"/>
    </row>
    <row r="36" ht="21" customHeight="1">
      <c r="A36" s="77" t="inlineStr">
        <is>
          <t>地区計</t>
        </is>
      </c>
      <c r="B36" s="78">
        <f>SUM(H36,Q36)</f>
        <v/>
      </c>
      <c r="C36" s="79">
        <f>SUM(I36,R36)</f>
        <v/>
      </c>
      <c r="D36" s="80" t="n"/>
      <c r="E36" s="81" t="n"/>
      <c r="F36" s="82" t="n"/>
      <c r="G36" s="80" t="n"/>
      <c r="H36" s="78" t="n">
        <v>60</v>
      </c>
      <c r="I36" s="79">
        <f>SUM(I26:I26)</f>
        <v/>
      </c>
      <c r="J36" s="80" t="n"/>
      <c r="K36" s="81" t="n"/>
      <c r="L36" s="82" t="n"/>
      <c r="M36" s="80" t="n"/>
      <c r="N36" s="81" t="n"/>
      <c r="O36" s="82" t="n"/>
      <c r="P36" s="80" t="n"/>
      <c r="Q36" s="78" t="n">
        <v>9770</v>
      </c>
      <c r="R36" s="79">
        <f>SUM(R26:R35)</f>
        <v/>
      </c>
      <c r="S36" s="80" t="n"/>
      <c r="T36" s="81" t="n"/>
      <c r="U36" s="82" t="n"/>
    </row>
    <row r="37" ht="21" customHeight="1">
      <c r="A37" s="89" t="inlineStr">
        <is>
          <t>南島原市</t>
        </is>
      </c>
      <c r="C37" s="76" t="n"/>
      <c r="D37" s="72" t="inlineStr">
        <is>
          <t>口ノ津</t>
        </is>
      </c>
      <c r="E37" s="73" t="n">
        <v>100</v>
      </c>
      <c r="F37" s="74" t="n"/>
      <c r="G37" s="72" t="inlineStr">
        <is>
          <t>加津佐</t>
        </is>
      </c>
      <c r="H37" s="73" t="n">
        <v>330</v>
      </c>
      <c r="I37" s="74" t="n"/>
      <c r="J37" s="72" t="inlineStr">
        <is>
          <t>西有家</t>
        </is>
      </c>
      <c r="K37" s="73" t="n">
        <v>70</v>
      </c>
      <c r="L37" s="74" t="n"/>
      <c r="M37" s="72" t="inlineStr">
        <is>
          <t>深江布津G</t>
        </is>
      </c>
      <c r="N37" s="73" t="n">
        <v>290</v>
      </c>
      <c r="O37" s="74" t="n"/>
      <c r="P37" s="72" t="inlineStr">
        <is>
          <t>深江G</t>
        </is>
      </c>
      <c r="Q37" s="73" t="n">
        <v>1220</v>
      </c>
      <c r="R37" s="74" t="n"/>
      <c r="S37" s="69" t="n"/>
      <c r="T37" s="70" t="n"/>
      <c r="U37" s="71" t="n"/>
    </row>
    <row r="38" ht="21" customHeight="1">
      <c r="A38" s="75" t="n"/>
      <c r="C38" s="76" t="n"/>
      <c r="D38" s="69" t="n"/>
      <c r="E38" s="70" t="n"/>
      <c r="F38" s="71" t="n"/>
      <c r="G38" s="69" t="n"/>
      <c r="H38" s="70" t="n"/>
      <c r="I38" s="71" t="n"/>
      <c r="J38" s="69" t="n"/>
      <c r="K38" s="70" t="n"/>
      <c r="L38" s="71" t="n"/>
      <c r="M38" s="72" t="inlineStr">
        <is>
          <t>有家G</t>
        </is>
      </c>
      <c r="N38" s="73" t="n">
        <v>160</v>
      </c>
      <c r="O38" s="74" t="n"/>
      <c r="P38" s="72" t="inlineStr">
        <is>
          <t>布津G</t>
        </is>
      </c>
      <c r="Q38" s="73" t="n">
        <v>870</v>
      </c>
      <c r="R38" s="74" t="n"/>
      <c r="S38" s="69" t="n"/>
      <c r="T38" s="70" t="n"/>
      <c r="U38" s="71" t="n"/>
    </row>
    <row r="39" ht="21" customHeight="1">
      <c r="A39" s="75" t="n"/>
      <c r="C39" s="76" t="n"/>
      <c r="D39" s="69" t="n"/>
      <c r="E39" s="70" t="n"/>
      <c r="F39" s="71" t="n"/>
      <c r="G39" s="69" t="n"/>
      <c r="H39" s="70" t="n"/>
      <c r="I39" s="71" t="n"/>
      <c r="J39" s="69" t="n"/>
      <c r="K39" s="70" t="n"/>
      <c r="L39" s="71" t="n"/>
      <c r="M39" s="72" t="inlineStr">
        <is>
          <t>西有家G</t>
        </is>
      </c>
      <c r="N39" s="73" t="n">
        <v>120</v>
      </c>
      <c r="O39" s="74" t="n"/>
      <c r="P39" s="72" t="inlineStr">
        <is>
          <t>有家･西有家G</t>
        </is>
      </c>
      <c r="Q39" s="73" t="n">
        <v>1940</v>
      </c>
      <c r="R39" s="74" t="n"/>
      <c r="S39" s="69" t="n"/>
      <c r="T39" s="70" t="n"/>
      <c r="U39" s="71" t="n"/>
    </row>
    <row r="40" ht="21" customHeight="1">
      <c r="A40" s="75" t="n"/>
      <c r="C40" s="76" t="n"/>
      <c r="D40" s="69" t="n"/>
      <c r="E40" s="70" t="n"/>
      <c r="F40" s="71" t="n"/>
      <c r="G40" s="69" t="n"/>
      <c r="H40" s="70" t="n"/>
      <c r="I40" s="71" t="n"/>
      <c r="J40" s="69" t="n"/>
      <c r="K40" s="70" t="n"/>
      <c r="L40" s="71" t="n"/>
      <c r="M40" s="72" t="inlineStr">
        <is>
          <t>南有馬G</t>
        </is>
      </c>
      <c r="N40" s="73" t="n">
        <v>150</v>
      </c>
      <c r="O40" s="74" t="n"/>
      <c r="P40" s="72" t="inlineStr">
        <is>
          <t>有馬G</t>
        </is>
      </c>
      <c r="Q40" s="73" t="n">
        <v>1630</v>
      </c>
      <c r="R40" s="74" t="n"/>
      <c r="S40" s="69" t="n"/>
      <c r="T40" s="70" t="n"/>
      <c r="U40" s="71" t="n"/>
    </row>
    <row r="41" ht="21" customHeight="1">
      <c r="A41" s="75" t="n"/>
      <c r="C41" s="76" t="n"/>
      <c r="D41" s="69" t="n"/>
      <c r="E41" s="70" t="n"/>
      <c r="F41" s="71" t="n"/>
      <c r="G41" s="69" t="n"/>
      <c r="H41" s="70" t="n"/>
      <c r="I41" s="71" t="n"/>
      <c r="J41" s="69" t="n"/>
      <c r="K41" s="70" t="n"/>
      <c r="L41" s="71" t="n"/>
      <c r="M41" s="72" t="inlineStr">
        <is>
          <t>口加G</t>
        </is>
      </c>
      <c r="N41" s="73" t="n">
        <v>490</v>
      </c>
      <c r="O41" s="74" t="n"/>
      <c r="P41" s="72" t="inlineStr">
        <is>
          <t>口ノ津</t>
        </is>
      </c>
      <c r="Q41" s="73" t="n">
        <v>810</v>
      </c>
      <c r="R41" s="74" t="n"/>
      <c r="S41" s="69" t="n"/>
      <c r="T41" s="70" t="n"/>
      <c r="U41" s="71" t="n"/>
    </row>
    <row r="42" ht="21" customHeight="1">
      <c r="A42" s="75" t="n"/>
      <c r="C42" s="76" t="n"/>
      <c r="D42" s="69" t="n"/>
      <c r="E42" s="70" t="n"/>
      <c r="F42" s="71" t="n"/>
      <c r="G42" s="69" t="n"/>
      <c r="H42" s="70" t="n"/>
      <c r="I42" s="71" t="n"/>
      <c r="J42" s="69" t="n"/>
      <c r="K42" s="70" t="n"/>
      <c r="L42" s="71" t="n"/>
      <c r="M42" s="69" t="n"/>
      <c r="N42" s="70" t="n"/>
      <c r="O42" s="71" t="n"/>
      <c r="P42" s="72" t="inlineStr">
        <is>
          <t>加津佐G</t>
        </is>
      </c>
      <c r="Q42" s="73" t="n">
        <v>1020</v>
      </c>
      <c r="R42" s="74" t="n"/>
      <c r="S42" s="69" t="n"/>
      <c r="T42" s="70" t="n"/>
      <c r="U42" s="71" t="n"/>
    </row>
    <row r="43" ht="21" customHeight="1">
      <c r="A43" s="77" t="inlineStr">
        <is>
          <t>地区計</t>
        </is>
      </c>
      <c r="B43" s="78">
        <f>SUM(E43,H43,K43,N43,Q43)</f>
        <v/>
      </c>
      <c r="C43" s="79">
        <f>SUM(F43,I43,L43,O43,R43)</f>
        <v/>
      </c>
      <c r="D43" s="80" t="n"/>
      <c r="E43" s="78" t="n">
        <v>100</v>
      </c>
      <c r="F43" s="79">
        <f>SUM(F37:F37)</f>
        <v/>
      </c>
      <c r="G43" s="80" t="n"/>
      <c r="H43" s="78" t="n">
        <v>330</v>
      </c>
      <c r="I43" s="79">
        <f>SUM(I37:I37)</f>
        <v/>
      </c>
      <c r="J43" s="80" t="n"/>
      <c r="K43" s="78" t="n">
        <v>70</v>
      </c>
      <c r="L43" s="79">
        <f>SUM(L37:L37)</f>
        <v/>
      </c>
      <c r="M43" s="80" t="n"/>
      <c r="N43" s="78" t="n">
        <v>1210</v>
      </c>
      <c r="O43" s="79">
        <f>SUM(O37:O41)</f>
        <v/>
      </c>
      <c r="P43" s="80" t="n"/>
      <c r="Q43" s="78" t="n">
        <v>7490</v>
      </c>
      <c r="R43" s="79">
        <f>SUM(R37:R42)</f>
        <v/>
      </c>
      <c r="S43" s="80" t="n"/>
      <c r="T43" s="81" t="n"/>
      <c r="U43" s="82" t="n"/>
    </row>
    <row r="44" ht="21" customHeight="1">
      <c r="A44" s="83" t="inlineStr">
        <is>
          <t>ページ計</t>
        </is>
      </c>
      <c r="B44" s="84" t="n"/>
      <c r="C44" s="85" t="n"/>
      <c r="D44" s="86" t="n"/>
      <c r="E44" s="87" t="n">
        <v>1270</v>
      </c>
      <c r="F44" s="88">
        <f>SUM(F12:F43)/2</f>
        <v/>
      </c>
      <c r="G44" s="86" t="n"/>
      <c r="H44" s="87" t="n">
        <v>4180</v>
      </c>
      <c r="I44" s="88">
        <f>SUM(I12:I43)/2</f>
        <v/>
      </c>
      <c r="J44" s="86" t="n"/>
      <c r="K44" s="87" t="n">
        <v>3130</v>
      </c>
      <c r="L44" s="88">
        <f>SUM(L12:L43)/2</f>
        <v/>
      </c>
      <c r="M44" s="86" t="n"/>
      <c r="N44" s="87" t="n">
        <v>7770</v>
      </c>
      <c r="O44" s="88">
        <f>SUM(O12:O43)/2</f>
        <v/>
      </c>
      <c r="P44" s="86" t="n"/>
      <c r="Q44" s="87" t="n">
        <v>41080</v>
      </c>
      <c r="R44" s="88">
        <f>SUM(R12:R43)/2</f>
        <v/>
      </c>
      <c r="S44" s="86" t="n"/>
      <c r="T44" s="87" t="n"/>
      <c r="U44" s="88">
        <f>SUM(U12:U43)/2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3">
    <mergeCell ref="A2:U2"/>
    <mergeCell ref="Q7:U7"/>
    <mergeCell ref="Q8:U8"/>
    <mergeCell ref="K7:O7"/>
    <mergeCell ref="K8:O8"/>
    <mergeCell ref="E7:I7"/>
    <mergeCell ref="E8:I8"/>
    <mergeCell ref="D10:F10"/>
    <mergeCell ref="G10:I10"/>
    <mergeCell ref="J10:L10"/>
    <mergeCell ref="M10:O10"/>
    <mergeCell ref="P10:R10"/>
    <mergeCell ref="S10:U10"/>
  </mergeCells>
  <dataValidations count="59">
    <dataValidation sqref="F12" showErrorMessage="1" showInputMessage="1" allowBlank="0" type="whole" operator="lessThanOrEqual">
      <formula1>340</formula1>
    </dataValidation>
    <dataValidation sqref="F13" showErrorMessage="1" showInputMessage="1" allowBlank="0" type="whole" operator="lessThanOrEqual">
      <formula1>340</formula1>
    </dataValidation>
    <dataValidation sqref="I12" showErrorMessage="1" showInputMessage="1" allowBlank="0" type="whole" operator="lessThanOrEqual">
      <formula1>650</formula1>
    </dataValidation>
    <dataValidation sqref="I13" showErrorMessage="1" showInputMessage="1" allowBlank="0" type="whole" operator="lessThanOrEqual">
      <formula1>700</formula1>
    </dataValidation>
    <dataValidation sqref="I14" showErrorMessage="1" showInputMessage="1" allowBlank="0" type="whole" operator="lessThanOrEqual">
      <formula1>410</formula1>
    </dataValidation>
    <dataValidation sqref="I15" showErrorMessage="1" showInputMessage="1" allowBlank="0" type="whole" operator="lessThanOrEqual">
      <formula1>740</formula1>
    </dataValidation>
    <dataValidation sqref="I16" showErrorMessage="1" showInputMessage="1" allowBlank="0" type="whole" operator="lessThanOrEqual">
      <formula1>980</formula1>
    </dataValidation>
    <dataValidation sqref="L12" showErrorMessage="1" showInputMessage="1" allowBlank="0" type="whole" operator="lessThanOrEqual">
      <formula1>1910</formula1>
    </dataValidation>
    <dataValidation sqref="L13" showErrorMessage="1" showInputMessage="1" allowBlank="0" type="whole" operator="lessThanOrEqual">
      <formula1>450</formula1>
    </dataValidation>
    <dataValidation sqref="O12" showErrorMessage="1" showInputMessage="1" allowBlank="0" type="whole" operator="lessThanOrEqual">
      <formula1>720</formula1>
    </dataValidation>
    <dataValidation sqref="O13" showErrorMessage="1" showInputMessage="1" allowBlank="0" type="whole" operator="lessThanOrEqual">
      <formula1>1210</formula1>
    </dataValidation>
    <dataValidation sqref="O14" showErrorMessage="1" showInputMessage="1" allowBlank="0" type="whole" operator="lessThanOrEqual">
      <formula1>1240</formula1>
    </dataValidation>
    <dataValidation sqref="O15" showErrorMessage="1" showInputMessage="1" allowBlank="0" type="whole" operator="lessThanOrEqual">
      <formula1>610</formula1>
    </dataValidation>
    <dataValidation sqref="O16" showErrorMessage="1" showInputMessage="1" allowBlank="0" type="whole" operator="lessThanOrEqual">
      <formula1>1050</formula1>
    </dataValidation>
    <dataValidation sqref="O17" showErrorMessage="1" showInputMessage="1" allowBlank="0" type="whole" operator="lessThanOrEqual">
      <formula1>370</formula1>
    </dataValidation>
    <dataValidation sqref="R12" showErrorMessage="1" showInputMessage="1" allowBlank="0" type="whole" operator="lessThanOrEqual">
      <formula1>3690</formula1>
    </dataValidation>
    <dataValidation sqref="R13" showErrorMessage="1" showInputMessage="1" allowBlank="0" type="whole" operator="lessThanOrEqual">
      <formula1>3570</formula1>
    </dataValidation>
    <dataValidation sqref="R14" showErrorMessage="1" showInputMessage="1" allowBlank="0" type="whole" operator="lessThanOrEqual">
      <formula1>2490</formula1>
    </dataValidation>
    <dataValidation sqref="R15" showErrorMessage="1" showInputMessage="1" allowBlank="0" type="whole" operator="lessThanOrEqual">
      <formula1>1980</formula1>
    </dataValidation>
    <dataValidation sqref="R16" showErrorMessage="1" showInputMessage="1" allowBlank="0" type="whole" operator="lessThanOrEqual">
      <formula1>3170</formula1>
    </dataValidation>
    <dataValidation sqref="R17" showErrorMessage="1" showInputMessage="1" allowBlank="0" type="whole" operator="lessThanOrEqual">
      <formula1>740</formula1>
    </dataValidation>
    <dataValidation sqref="R18" showErrorMessage="1" showInputMessage="1" allowBlank="0" type="whole" operator="lessThanOrEqual">
      <formula1>2500</formula1>
    </dataValidation>
    <dataValidation sqref="R19" showErrorMessage="1" showInputMessage="1" allowBlank="0" type="whole" operator="lessThanOrEqual">
      <formula1>480</formula1>
    </dataValidation>
    <dataValidation sqref="F21" showErrorMessage="1" showInputMessage="1" allowBlank="0" type="whole" operator="lessThanOrEqual">
      <formula1>300</formula1>
    </dataValidation>
    <dataValidation sqref="F22" showErrorMessage="1" showInputMessage="1" allowBlank="0" type="whole" operator="lessThanOrEqual">
      <formula1>190</formula1>
    </dataValidation>
    <dataValidation sqref="I21" showErrorMessage="1" showInputMessage="1" allowBlank="0" type="whole" operator="lessThanOrEqual">
      <formula1>310</formula1>
    </dataValidation>
    <dataValidation sqref="L21" showErrorMessage="1" showInputMessage="1" allowBlank="0" type="whole" operator="lessThanOrEqual">
      <formula1>230</formula1>
    </dataValidation>
    <dataValidation sqref="L22" showErrorMessage="1" showInputMessage="1" allowBlank="0" type="whole" operator="lessThanOrEqual">
      <formula1>470</formula1>
    </dataValidation>
    <dataValidation sqref="O21" showErrorMessage="1" showInputMessage="1" allowBlank="0" type="whole" operator="lessThanOrEqual">
      <formula1>690</formula1>
    </dataValidation>
    <dataValidation sqref="O22" showErrorMessage="1" showInputMessage="1" allowBlank="0" type="whole" operator="lessThanOrEqual">
      <formula1>670</formula1>
    </dataValidation>
    <dataValidation sqref="R21" showErrorMessage="1" showInputMessage="1" allowBlank="0" type="whole" operator="lessThanOrEqual">
      <formula1>620</formula1>
    </dataValidation>
    <dataValidation sqref="R22" showErrorMessage="1" showInputMessage="1" allowBlank="0" type="whole" operator="lessThanOrEqual">
      <formula1>1270</formula1>
    </dataValidation>
    <dataValidation sqref="R23" showErrorMessage="1" showInputMessage="1" allowBlank="0" type="whole" operator="lessThanOrEqual">
      <formula1>2010</formula1>
    </dataValidation>
    <dataValidation sqref="R24" showErrorMessage="1" showInputMessage="1" allowBlank="0" type="whole" operator="lessThanOrEqual">
      <formula1>1300</formula1>
    </dataValidation>
    <dataValidation sqref="I26" showErrorMessage="1" showInputMessage="1" allowBlank="0" type="whole" operator="lessThanOrEqual">
      <formula1>60</formula1>
    </dataValidation>
    <dataValidation sqref="R26" showErrorMessage="1" showInputMessage="1" allowBlank="0" type="whole" operator="lessThanOrEqual">
      <formula1>1470</formula1>
    </dataValidation>
    <dataValidation sqref="R27" showErrorMessage="1" showInputMessage="1" allowBlank="0" type="whole" operator="lessThanOrEqual">
      <formula1>1550</formula1>
    </dataValidation>
    <dataValidation sqref="R28" showErrorMessage="1" showInputMessage="1" allowBlank="0" type="whole" operator="lessThanOrEqual">
      <formula1>840</formula1>
    </dataValidation>
    <dataValidation sqref="R29" showErrorMessage="1" showInputMessage="1" allowBlank="0" type="whole" operator="lessThanOrEqual">
      <formula1>740</formula1>
    </dataValidation>
    <dataValidation sqref="R30" showErrorMessage="1" showInputMessage="1" allowBlank="0" type="whole" operator="lessThanOrEqual">
      <formula1>1960</formula1>
    </dataValidation>
    <dataValidation sqref="R31" showErrorMessage="1" showInputMessage="1" allowBlank="0" type="whole" operator="lessThanOrEqual">
      <formula1>750</formula1>
    </dataValidation>
    <dataValidation sqref="R32" showErrorMessage="1" showInputMessage="1" allowBlank="0" type="whole" operator="lessThanOrEqual">
      <formula1>220</formula1>
    </dataValidation>
    <dataValidation sqref="R33" showErrorMessage="1" showInputMessage="1" allowBlank="0" type="whole" operator="lessThanOrEqual">
      <formula1>1260</formula1>
    </dataValidation>
    <dataValidation sqref="R34" showErrorMessage="1" showInputMessage="1" allowBlank="0" type="whole" operator="lessThanOrEqual">
      <formula1>120</formula1>
    </dataValidation>
    <dataValidation sqref="R35" showErrorMessage="1" showInputMessage="1" allowBlank="0" type="whole" operator="lessThanOrEqual">
      <formula1>860</formula1>
    </dataValidation>
    <dataValidation sqref="F37" showErrorMessage="1" showInputMessage="1" allowBlank="0" type="whole" operator="lessThanOrEqual">
      <formula1>100</formula1>
    </dataValidation>
    <dataValidation sqref="I37" showErrorMessage="1" showInputMessage="1" allowBlank="0" type="whole" operator="lessThanOrEqual">
      <formula1>330</formula1>
    </dataValidation>
    <dataValidation sqref="L37" showErrorMessage="1" showInputMessage="1" allowBlank="0" type="whole" operator="lessThanOrEqual">
      <formula1>70</formula1>
    </dataValidation>
    <dataValidation sqref="O37" showErrorMessage="1" showInputMessage="1" allowBlank="0" type="whole" operator="lessThanOrEqual">
      <formula1>290</formula1>
    </dataValidation>
    <dataValidation sqref="O38" showErrorMessage="1" showInputMessage="1" allowBlank="0" type="whole" operator="lessThanOrEqual">
      <formula1>160</formula1>
    </dataValidation>
    <dataValidation sqref="O39" showErrorMessage="1" showInputMessage="1" allowBlank="0" type="whole" operator="lessThanOrEqual">
      <formula1>120</formula1>
    </dataValidation>
    <dataValidation sqref="O40" showErrorMessage="1" showInputMessage="1" allowBlank="0" type="whole" operator="lessThanOrEqual">
      <formula1>150</formula1>
    </dataValidation>
    <dataValidation sqref="O41" showErrorMessage="1" showInputMessage="1" allowBlank="0" type="whole" operator="lessThanOrEqual">
      <formula1>490</formula1>
    </dataValidation>
    <dataValidation sqref="R37" showErrorMessage="1" showInputMessage="1" allowBlank="0" type="whole" operator="lessThanOrEqual">
      <formula1>1220</formula1>
    </dataValidation>
    <dataValidation sqref="R38" showErrorMessage="1" showInputMessage="1" allowBlank="0" type="whole" operator="lessThanOrEqual">
      <formula1>870</formula1>
    </dataValidation>
    <dataValidation sqref="R39" showErrorMessage="1" showInputMessage="1" allowBlank="0" type="whole" operator="lessThanOrEqual">
      <formula1>1940</formula1>
    </dataValidation>
    <dataValidation sqref="R40" showErrorMessage="1" showInputMessage="1" allowBlank="0" type="whole" operator="lessThanOrEqual">
      <formula1>1630</formula1>
    </dataValidation>
    <dataValidation sqref="R41" showErrorMessage="1" showInputMessage="1" allowBlank="0" type="whole" operator="lessThanOrEqual">
      <formula1>810</formula1>
    </dataValidation>
    <dataValidation sqref="R42" showErrorMessage="1" showInputMessage="1" allowBlank="0" type="whole" operator="lessThanOrEqual">
      <formula1>1020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>
  <sheetPr>
    <outlinePr summaryBelow="1" summaryRight="1"/>
    <pageSetUpPr fitToPage="1"/>
  </sheetPr>
  <dimension ref="A1:U42"/>
  <sheetViews>
    <sheetView zoomScale="80" workbookViewId="0">
      <pane xSplit="3" ySplit="11" topLeftCell="D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4" max="4"/>
    <col width="10" customWidth="1" min="5" max="5"/>
    <col width="10" customWidth="1" min="6" max="6"/>
    <col width="15" customWidth="1" min="7" max="7"/>
    <col width="10" customWidth="1" min="8" max="8"/>
    <col width="10" customWidth="1" min="9" max="9"/>
    <col width="15" customWidth="1" min="10" max="10"/>
    <col width="10" customWidth="1" min="11" max="11"/>
    <col width="10" customWidth="1" min="12" max="12"/>
    <col width="15" customWidth="1" min="13" max="13"/>
    <col width="10" customWidth="1" min="14" max="14"/>
    <col width="10" customWidth="1" min="15" max="15"/>
    <col width="15" customWidth="1" min="16" max="16"/>
    <col width="10" customWidth="1" min="17" max="17"/>
    <col width="10" customWidth="1" min="18" max="18"/>
    <col width="15" customWidth="1" min="19" max="19"/>
    <col width="10" customWidth="1" min="20" max="20"/>
    <col width="10" customWidth="1" min="21" max="21"/>
  </cols>
  <sheetData>
    <row r="1">
      <c r="U1" s="22" t="inlineStr">
        <is>
          <t>作成日：2024年04月25日</t>
        </is>
      </c>
    </row>
    <row r="2">
      <c r="A2" s="23" t="inlineStr">
        <is>
          <t>配布明細書</t>
        </is>
      </c>
    </row>
    <row r="3">
      <c r="U3" s="22" t="inlineStr">
        <is>
          <t>朝日オリコミ西部株式会社</t>
        </is>
      </c>
    </row>
    <row r="4">
      <c r="U4" s="22" t="inlineStr">
        <is>
          <t>本社</t>
        </is>
      </c>
    </row>
    <row r="5">
      <c r="U5" s="22" t="inlineStr">
        <is>
          <t>TEL：092-526-1231　　FAX：092-524-5751</t>
        </is>
      </c>
    </row>
    <row r="7" ht="27" customHeight="1">
      <c r="D7" s="47" t="inlineStr">
        <is>
          <t>広告主</t>
        </is>
      </c>
      <c r="E7" s="48">
        <f>IF(ISBLANK(申込情報入力!B6),"",申込情報入力!B6)</f>
        <v/>
      </c>
      <c r="F7" s="49" t="n"/>
      <c r="G7" s="49" t="n"/>
      <c r="H7" s="49" t="n"/>
      <c r="I7" s="50" t="n"/>
      <c r="J7" s="26" t="inlineStr">
        <is>
          <t>折込日</t>
        </is>
      </c>
      <c r="K7" s="51">
        <f>IF(ISBLANK(申込情報入力!D6),"",申込情報入力!D6)</f>
        <v/>
      </c>
      <c r="L7" s="49" t="n"/>
      <c r="M7" s="49" t="n"/>
      <c r="N7" s="49" t="n"/>
      <c r="O7" s="50" t="n"/>
      <c r="P7" s="26" t="inlineStr">
        <is>
          <t>総配布数</t>
        </is>
      </c>
      <c r="Q7" s="52">
        <f>集計表!L8</f>
        <v/>
      </c>
      <c r="R7" s="49" t="n"/>
      <c r="S7" s="49" t="n"/>
      <c r="T7" s="49" t="n"/>
      <c r="U7" s="50" t="n"/>
    </row>
    <row r="8" ht="27" customHeight="1">
      <c r="D8" s="53" t="inlineStr">
        <is>
          <t>タイトル</t>
        </is>
      </c>
      <c r="E8" s="54">
        <f>IF(ISBLANK(申込情報入力!B7),"",申込情報入力!B7)</f>
        <v/>
      </c>
      <c r="F8" s="55" t="n"/>
      <c r="G8" s="55" t="n"/>
      <c r="H8" s="55" t="n"/>
      <c r="I8" s="56" t="n"/>
      <c r="J8" s="54" t="inlineStr">
        <is>
          <t>サイズ</t>
        </is>
      </c>
      <c r="K8" s="54">
        <f>IF(ISBLANK(申込情報入力!D7),"",申込情報入力!D7)</f>
        <v/>
      </c>
      <c r="L8" s="55" t="n"/>
      <c r="M8" s="55" t="n"/>
      <c r="N8" s="55" t="n"/>
      <c r="O8" s="56" t="n"/>
      <c r="P8" s="54" t="inlineStr">
        <is>
          <t>請求先</t>
        </is>
      </c>
      <c r="Q8" s="57">
        <f>IF(ISBLANK(申込情報入力!B11),"",申込情報入力!B11)</f>
        <v/>
      </c>
      <c r="R8" s="55" t="n"/>
      <c r="S8" s="55" t="n"/>
      <c r="T8" s="55" t="n"/>
      <c r="U8" s="56" t="n"/>
    </row>
    <row r="10" ht="21" customHeight="1">
      <c r="A10" s="58" t="n"/>
      <c r="B10" s="59" t="n"/>
      <c r="C10" s="59" t="n"/>
      <c r="D10" s="60" t="inlineStr">
        <is>
          <t>朝日新聞</t>
        </is>
      </c>
      <c r="E10" s="59" t="n"/>
      <c r="F10" s="37" t="n"/>
      <c r="G10" s="60" t="inlineStr">
        <is>
          <t>読売新聞</t>
        </is>
      </c>
      <c r="H10" s="59" t="n"/>
      <c r="I10" s="37" t="n"/>
      <c r="J10" s="60" t="inlineStr">
        <is>
          <t>毎日新聞</t>
        </is>
      </c>
      <c r="K10" s="59" t="n"/>
      <c r="L10" s="37" t="n"/>
      <c r="M10" s="60" t="inlineStr">
        <is>
          <t>西日本新聞</t>
        </is>
      </c>
      <c r="N10" s="59" t="n"/>
      <c r="O10" s="37" t="n"/>
      <c r="P10" s="60" t="inlineStr">
        <is>
          <t>長崎新聞</t>
        </is>
      </c>
      <c r="Q10" s="59" t="n"/>
      <c r="R10" s="37" t="n"/>
      <c r="S10" s="60" t="n"/>
      <c r="T10" s="59" t="n"/>
      <c r="U10" s="37" t="n"/>
    </row>
    <row r="11" ht="21" customHeight="1">
      <c r="A11" s="61" t="n"/>
      <c r="B11" s="62" t="n"/>
      <c r="C11" s="62" t="n"/>
      <c r="D11" s="63" t="inlineStr">
        <is>
          <t>販売店名</t>
        </is>
      </c>
      <c r="E11" s="64" t="inlineStr">
        <is>
          <t>折込部数</t>
        </is>
      </c>
      <c r="F11" s="65" t="inlineStr">
        <is>
          <t>配布数</t>
        </is>
      </c>
      <c r="G11" s="63" t="inlineStr">
        <is>
          <t>販売店名</t>
        </is>
      </c>
      <c r="H11" s="64" t="inlineStr">
        <is>
          <t>折込部数</t>
        </is>
      </c>
      <c r="I11" s="65" t="inlineStr">
        <is>
          <t>配布数</t>
        </is>
      </c>
      <c r="J11" s="63" t="inlineStr">
        <is>
          <t>販売店名</t>
        </is>
      </c>
      <c r="K11" s="64" t="inlineStr">
        <is>
          <t>折込部数</t>
        </is>
      </c>
      <c r="L11" s="65" t="inlineStr">
        <is>
          <t>配布数</t>
        </is>
      </c>
      <c r="M11" s="63" t="inlineStr">
        <is>
          <t>販売店名</t>
        </is>
      </c>
      <c r="N11" s="64" t="inlineStr">
        <is>
          <t>折込部数</t>
        </is>
      </c>
      <c r="O11" s="65" t="inlineStr">
        <is>
          <t>配布数</t>
        </is>
      </c>
      <c r="P11" s="63" t="inlineStr">
        <is>
          <t>販売店名</t>
        </is>
      </c>
      <c r="Q11" s="64" t="inlineStr">
        <is>
          <t>折込部数</t>
        </is>
      </c>
      <c r="R11" s="65" t="inlineStr">
        <is>
          <t>配布数</t>
        </is>
      </c>
      <c r="S11" s="63" t="inlineStr">
        <is>
          <t>販売店名</t>
        </is>
      </c>
      <c r="T11" s="64" t="inlineStr">
        <is>
          <t>折込部数</t>
        </is>
      </c>
      <c r="U11" s="65" t="inlineStr">
        <is>
          <t>配布数</t>
        </is>
      </c>
    </row>
    <row r="12" ht="21" customHeight="1">
      <c r="A12" s="66" t="inlineStr">
        <is>
          <t>大村市</t>
        </is>
      </c>
      <c r="B12" s="67" t="n"/>
      <c r="C12" s="68" t="n"/>
      <c r="D12" s="72" t="inlineStr">
        <is>
          <t>大村東部</t>
        </is>
      </c>
      <c r="E12" s="73" t="n">
        <v>670</v>
      </c>
      <c r="F12" s="74" t="n"/>
      <c r="G12" s="72" t="inlineStr">
        <is>
          <t>大村東</t>
        </is>
      </c>
      <c r="H12" s="73" t="n">
        <v>650</v>
      </c>
      <c r="I12" s="74" t="n"/>
      <c r="J12" s="72" t="inlineStr">
        <is>
          <t>大村西部</t>
        </is>
      </c>
      <c r="K12" s="73" t="n">
        <v>460</v>
      </c>
      <c r="L12" s="74" t="n"/>
      <c r="M12" s="72" t="inlineStr">
        <is>
          <t>大村東G</t>
        </is>
      </c>
      <c r="N12" s="73" t="n">
        <v>1360</v>
      </c>
      <c r="O12" s="74" t="n"/>
      <c r="P12" s="72" t="inlineStr">
        <is>
          <t>大村G</t>
        </is>
      </c>
      <c r="Q12" s="73" t="n">
        <v>2200</v>
      </c>
      <c r="R12" s="74" t="n"/>
      <c r="S12" s="69" t="n"/>
      <c r="T12" s="70" t="n"/>
      <c r="U12" s="71" t="n"/>
    </row>
    <row r="13" ht="21" customHeight="1">
      <c r="A13" s="75" t="n"/>
      <c r="C13" s="76" t="n"/>
      <c r="D13" s="72" t="inlineStr">
        <is>
          <t>大村西部G</t>
        </is>
      </c>
      <c r="E13" s="73" t="n">
        <v>790</v>
      </c>
      <c r="F13" s="74" t="n"/>
      <c r="G13" s="72" t="inlineStr">
        <is>
          <t>大村西</t>
        </is>
      </c>
      <c r="H13" s="73" t="n">
        <v>870</v>
      </c>
      <c r="I13" s="74" t="n"/>
      <c r="J13" s="72" t="inlineStr">
        <is>
          <t>竹松G</t>
        </is>
      </c>
      <c r="K13" s="73" t="n">
        <v>170</v>
      </c>
      <c r="L13" s="74" t="n"/>
      <c r="M13" s="72" t="inlineStr">
        <is>
          <t>大村西</t>
        </is>
      </c>
      <c r="N13" s="73" t="n">
        <v>1240</v>
      </c>
      <c r="O13" s="74" t="n"/>
      <c r="P13" s="72" t="inlineStr">
        <is>
          <t>大村東G</t>
        </is>
      </c>
      <c r="Q13" s="73" t="n">
        <v>1720</v>
      </c>
      <c r="R13" s="74" t="n"/>
      <c r="S13" s="69" t="n"/>
      <c r="T13" s="70" t="n"/>
      <c r="U13" s="71" t="n"/>
    </row>
    <row r="14" ht="21" customHeight="1">
      <c r="A14" s="75" t="n"/>
      <c r="C14" s="76" t="n"/>
      <c r="D14" s="69" t="n"/>
      <c r="E14" s="70" t="n"/>
      <c r="F14" s="71" t="n"/>
      <c r="G14" s="72" t="inlineStr">
        <is>
          <t>竹松</t>
        </is>
      </c>
      <c r="H14" s="73" t="n">
        <v>730</v>
      </c>
      <c r="I14" s="74" t="n"/>
      <c r="J14" s="69" t="n"/>
      <c r="K14" s="70" t="n"/>
      <c r="L14" s="71" t="n"/>
      <c r="M14" s="69" t="n"/>
      <c r="N14" s="70" t="n"/>
      <c r="O14" s="71" t="n"/>
      <c r="P14" s="72" t="inlineStr">
        <is>
          <t>大村西</t>
        </is>
      </c>
      <c r="Q14" s="73" t="n">
        <v>1710</v>
      </c>
      <c r="R14" s="74" t="n"/>
      <c r="S14" s="69" t="n"/>
      <c r="T14" s="70" t="n"/>
      <c r="U14" s="71" t="n"/>
    </row>
    <row r="15" ht="21" customHeight="1">
      <c r="A15" s="75" t="n"/>
      <c r="C15" s="76" t="n"/>
      <c r="D15" s="69" t="n"/>
      <c r="E15" s="70" t="n"/>
      <c r="F15" s="71" t="n"/>
      <c r="G15" s="69" t="n"/>
      <c r="H15" s="70" t="n"/>
      <c r="I15" s="71" t="n"/>
      <c r="J15" s="69" t="n"/>
      <c r="K15" s="70" t="n"/>
      <c r="L15" s="71" t="n"/>
      <c r="M15" s="69" t="n"/>
      <c r="N15" s="70" t="n"/>
      <c r="O15" s="71" t="n"/>
      <c r="P15" s="72" t="inlineStr">
        <is>
          <t>竹松</t>
        </is>
      </c>
      <c r="Q15" s="73" t="n">
        <v>3000</v>
      </c>
      <c r="R15" s="74" t="n"/>
      <c r="S15" s="69" t="n"/>
      <c r="T15" s="70" t="n"/>
      <c r="U15" s="71" t="n"/>
    </row>
    <row r="16" ht="21" customHeight="1">
      <c r="A16" s="75" t="n"/>
      <c r="C16" s="76" t="n"/>
      <c r="D16" s="69" t="n"/>
      <c r="E16" s="70" t="n"/>
      <c r="F16" s="71" t="n"/>
      <c r="G16" s="69" t="n"/>
      <c r="H16" s="70" t="n"/>
      <c r="I16" s="71" t="n"/>
      <c r="J16" s="69" t="n"/>
      <c r="K16" s="70" t="n"/>
      <c r="L16" s="71" t="n"/>
      <c r="M16" s="69" t="n"/>
      <c r="N16" s="70" t="n"/>
      <c r="O16" s="71" t="n"/>
      <c r="P16" s="72" t="inlineStr">
        <is>
          <t>福重G</t>
        </is>
      </c>
      <c r="Q16" s="73" t="n">
        <v>570</v>
      </c>
      <c r="R16" s="74" t="n"/>
      <c r="S16" s="69" t="n"/>
      <c r="T16" s="70" t="n"/>
      <c r="U16" s="71" t="n"/>
    </row>
    <row r="17" ht="21" customHeight="1">
      <c r="A17" s="75" t="n"/>
      <c r="C17" s="76" t="n"/>
      <c r="D17" s="69" t="n"/>
      <c r="E17" s="70" t="n"/>
      <c r="F17" s="71" t="n"/>
      <c r="G17" s="69" t="n"/>
      <c r="H17" s="70" t="n"/>
      <c r="I17" s="71" t="n"/>
      <c r="J17" s="69" t="n"/>
      <c r="K17" s="70" t="n"/>
      <c r="L17" s="71" t="n"/>
      <c r="M17" s="69" t="n"/>
      <c r="N17" s="70" t="n"/>
      <c r="O17" s="71" t="n"/>
      <c r="P17" s="72" t="inlineStr">
        <is>
          <t>松原G</t>
        </is>
      </c>
      <c r="Q17" s="73" t="n">
        <v>400</v>
      </c>
      <c r="R17" s="74" t="n"/>
      <c r="S17" s="69" t="n"/>
      <c r="T17" s="70" t="n"/>
      <c r="U17" s="71" t="n"/>
    </row>
    <row r="18" ht="21" customHeight="1">
      <c r="A18" s="77" t="inlineStr">
        <is>
          <t>地区計</t>
        </is>
      </c>
      <c r="B18" s="78">
        <f>SUM(E18,H18,K18,N18,Q18)</f>
        <v/>
      </c>
      <c r="C18" s="79">
        <f>SUM(F18,I18,L18,O18,R18)</f>
        <v/>
      </c>
      <c r="D18" s="80" t="n"/>
      <c r="E18" s="78" t="n">
        <v>1460</v>
      </c>
      <c r="F18" s="79">
        <f>SUM(F12:F13)</f>
        <v/>
      </c>
      <c r="G18" s="80" t="n"/>
      <c r="H18" s="78" t="n">
        <v>2250</v>
      </c>
      <c r="I18" s="79">
        <f>SUM(I12:I14)</f>
        <v/>
      </c>
      <c r="J18" s="80" t="n"/>
      <c r="K18" s="78" t="n">
        <v>630</v>
      </c>
      <c r="L18" s="79">
        <f>SUM(L12:L13)</f>
        <v/>
      </c>
      <c r="M18" s="80" t="n"/>
      <c r="N18" s="78" t="n">
        <v>2600</v>
      </c>
      <c r="O18" s="79">
        <f>SUM(O12:O13)</f>
        <v/>
      </c>
      <c r="P18" s="80" t="n"/>
      <c r="Q18" s="78" t="n">
        <v>9600</v>
      </c>
      <c r="R18" s="79">
        <f>SUM(R12:R17)</f>
        <v/>
      </c>
      <c r="S18" s="80" t="n"/>
      <c r="T18" s="81" t="n"/>
      <c r="U18" s="82" t="n"/>
    </row>
    <row r="19" ht="21" customHeight="1">
      <c r="A19" s="89" t="inlineStr">
        <is>
          <t>東彼杵郡</t>
        </is>
      </c>
      <c r="C19" s="76" t="n"/>
      <c r="D19" s="69" t="n"/>
      <c r="E19" s="70" t="n"/>
      <c r="F19" s="71" t="n"/>
      <c r="G19" s="72" t="inlineStr">
        <is>
          <t>川棚</t>
        </is>
      </c>
      <c r="H19" s="73" t="n">
        <v>910</v>
      </c>
      <c r="I19" s="74" t="n"/>
      <c r="J19" s="69" t="n"/>
      <c r="K19" s="70" t="n"/>
      <c r="L19" s="71" t="n"/>
      <c r="M19" s="72" t="inlineStr">
        <is>
          <t>川棚</t>
        </is>
      </c>
      <c r="N19" s="73" t="n">
        <v>410</v>
      </c>
      <c r="O19" s="74" t="n"/>
      <c r="P19" s="72" t="inlineStr">
        <is>
          <t>川棚G</t>
        </is>
      </c>
      <c r="Q19" s="73" t="n">
        <v>1600</v>
      </c>
      <c r="R19" s="74" t="n"/>
      <c r="S19" s="69" t="n"/>
      <c r="T19" s="70" t="n"/>
      <c r="U19" s="71" t="n"/>
    </row>
    <row r="20" ht="21" customHeight="1">
      <c r="A20" s="75" t="n"/>
      <c r="C20" s="76" t="n"/>
      <c r="D20" s="69" t="n"/>
      <c r="E20" s="70" t="n"/>
      <c r="F20" s="71" t="n"/>
      <c r="G20" s="72" t="inlineStr">
        <is>
          <t>波佐見</t>
        </is>
      </c>
      <c r="H20" s="73" t="n">
        <v>1090</v>
      </c>
      <c r="I20" s="74" t="n"/>
      <c r="J20" s="69" t="n"/>
      <c r="K20" s="70" t="n"/>
      <c r="L20" s="71" t="n"/>
      <c r="M20" s="69" t="n"/>
      <c r="N20" s="70" t="n"/>
      <c r="O20" s="71" t="n"/>
      <c r="P20" s="72" t="inlineStr">
        <is>
          <t>波佐見G</t>
        </is>
      </c>
      <c r="Q20" s="73" t="n">
        <v>1860</v>
      </c>
      <c r="R20" s="74" t="n"/>
      <c r="S20" s="69" t="n"/>
      <c r="T20" s="70" t="n"/>
      <c r="U20" s="71" t="n"/>
    </row>
    <row r="21" ht="21" customHeight="1">
      <c r="A21" s="75" t="n"/>
      <c r="C21" s="76" t="n"/>
      <c r="D21" s="69" t="n"/>
      <c r="E21" s="70" t="n"/>
      <c r="F21" s="71" t="n"/>
      <c r="G21" s="72" t="inlineStr">
        <is>
          <t>東彼杵</t>
        </is>
      </c>
      <c r="H21" s="73" t="n">
        <v>280</v>
      </c>
      <c r="I21" s="74" t="n"/>
      <c r="J21" s="69" t="n"/>
      <c r="K21" s="70" t="n"/>
      <c r="L21" s="71" t="n"/>
      <c r="M21" s="69" t="n"/>
      <c r="N21" s="70" t="n"/>
      <c r="O21" s="71" t="n"/>
      <c r="P21" s="72" t="inlineStr">
        <is>
          <t>東彼杵G</t>
        </is>
      </c>
      <c r="Q21" s="73" t="n">
        <v>1350</v>
      </c>
      <c r="R21" s="74" t="n"/>
      <c r="S21" s="69" t="n"/>
      <c r="T21" s="70" t="n"/>
      <c r="U21" s="71" t="n"/>
    </row>
    <row r="22" ht="21" customHeight="1">
      <c r="A22" s="77" t="inlineStr">
        <is>
          <t>地区計</t>
        </is>
      </c>
      <c r="B22" s="78">
        <f>SUM(H22,N22,Q22)</f>
        <v/>
      </c>
      <c r="C22" s="79">
        <f>SUM(I22,O22,R22)</f>
        <v/>
      </c>
      <c r="D22" s="80" t="n"/>
      <c r="E22" s="81" t="n"/>
      <c r="F22" s="82" t="n"/>
      <c r="G22" s="80" t="n"/>
      <c r="H22" s="78" t="n">
        <v>2280</v>
      </c>
      <c r="I22" s="79">
        <f>SUM(I19:I21)</f>
        <v/>
      </c>
      <c r="J22" s="80" t="n"/>
      <c r="K22" s="81" t="n"/>
      <c r="L22" s="82" t="n"/>
      <c r="M22" s="80" t="n"/>
      <c r="N22" s="78" t="n">
        <v>410</v>
      </c>
      <c r="O22" s="79">
        <f>SUM(O19:O19)</f>
        <v/>
      </c>
      <c r="P22" s="80" t="n"/>
      <c r="Q22" s="78" t="n">
        <v>4810</v>
      </c>
      <c r="R22" s="79">
        <f>SUM(R19:R21)</f>
        <v/>
      </c>
      <c r="S22" s="80" t="n"/>
      <c r="T22" s="81" t="n"/>
      <c r="U22" s="82" t="n"/>
    </row>
    <row r="23" ht="21" customHeight="1">
      <c r="A23" s="89" t="inlineStr">
        <is>
          <t>佐世保市</t>
        </is>
      </c>
      <c r="C23" s="76" t="n"/>
      <c r="D23" s="69" t="n"/>
      <c r="E23" s="70" t="n"/>
      <c r="F23" s="71" t="n"/>
      <c r="G23" s="72" t="inlineStr">
        <is>
          <t>早岐南</t>
        </is>
      </c>
      <c r="H23" s="73" t="n">
        <v>300</v>
      </c>
      <c r="I23" s="74" t="n"/>
      <c r="J23" s="72" t="inlineStr">
        <is>
          <t>天神・日宇G</t>
        </is>
      </c>
      <c r="K23" s="73" t="n">
        <v>710</v>
      </c>
      <c r="L23" s="74" t="n"/>
      <c r="M23" s="72" t="inlineStr">
        <is>
          <t>早岐南G</t>
        </is>
      </c>
      <c r="N23" s="73" t="n">
        <v>1440</v>
      </c>
      <c r="O23" s="74" t="n"/>
      <c r="P23" s="72" t="inlineStr">
        <is>
          <t>早岐G</t>
        </is>
      </c>
      <c r="Q23" s="73" t="n">
        <v>2930</v>
      </c>
      <c r="R23" s="74" t="n"/>
      <c r="S23" s="69" t="n"/>
      <c r="T23" s="70" t="n"/>
      <c r="U23" s="71" t="n"/>
    </row>
    <row r="24" ht="21" customHeight="1">
      <c r="A24" s="75" t="n"/>
      <c r="C24" s="76" t="n"/>
      <c r="D24" s="69" t="n"/>
      <c r="E24" s="70" t="n"/>
      <c r="F24" s="71" t="n"/>
      <c r="G24" s="72" t="inlineStr">
        <is>
          <t>早岐西</t>
        </is>
      </c>
      <c r="H24" s="73" t="n">
        <v>410</v>
      </c>
      <c r="I24" s="74" t="n"/>
      <c r="J24" s="72" t="inlineStr">
        <is>
          <t>大宮･中央Ｇ</t>
        </is>
      </c>
      <c r="K24" s="73" t="n">
        <v>410</v>
      </c>
      <c r="L24" s="74" t="n"/>
      <c r="M24" s="72" t="inlineStr">
        <is>
          <t>早岐・大塔G</t>
        </is>
      </c>
      <c r="N24" s="73" t="n">
        <v>2110</v>
      </c>
      <c r="O24" s="74" t="n"/>
      <c r="P24" s="72" t="inlineStr">
        <is>
          <t>日宇・天神G</t>
        </is>
      </c>
      <c r="Q24" s="73" t="n">
        <v>2520</v>
      </c>
      <c r="R24" s="74" t="n"/>
      <c r="S24" s="69" t="n"/>
      <c r="T24" s="70" t="n"/>
      <c r="U24" s="71" t="n"/>
    </row>
    <row r="25" ht="21" customHeight="1">
      <c r="A25" s="75" t="n"/>
      <c r="C25" s="76" t="n"/>
      <c r="D25" s="69" t="n"/>
      <c r="E25" s="70" t="n"/>
      <c r="F25" s="71" t="n"/>
      <c r="G25" s="72" t="inlineStr">
        <is>
          <t>早岐中央</t>
        </is>
      </c>
      <c r="H25" s="73" t="n">
        <v>380</v>
      </c>
      <c r="I25" s="74" t="n"/>
      <c r="J25" s="72" t="inlineStr">
        <is>
          <t>大久保</t>
        </is>
      </c>
      <c r="K25" s="73" t="n">
        <v>290</v>
      </c>
      <c r="L25" s="74" t="n"/>
      <c r="M25" s="72" t="inlineStr">
        <is>
          <t>黒髪・日宇G</t>
        </is>
      </c>
      <c r="N25" s="73" t="n">
        <v>1790</v>
      </c>
      <c r="O25" s="74" t="n"/>
      <c r="P25" s="72" t="inlineStr">
        <is>
          <t>中央</t>
        </is>
      </c>
      <c r="Q25" s="73" t="n">
        <v>400</v>
      </c>
      <c r="R25" s="74" t="n"/>
      <c r="S25" s="69" t="n"/>
      <c r="T25" s="70" t="n"/>
      <c r="U25" s="71" t="n"/>
    </row>
    <row r="26" ht="21" customHeight="1">
      <c r="A26" s="75" t="n"/>
      <c r="C26" s="76" t="n"/>
      <c r="D26" s="69" t="n"/>
      <c r="E26" s="70" t="n"/>
      <c r="F26" s="71" t="n"/>
      <c r="G26" s="72" t="inlineStr">
        <is>
          <t>日宇黒髪G</t>
        </is>
      </c>
      <c r="H26" s="73" t="n">
        <v>1720</v>
      </c>
      <c r="I26" s="74" t="n"/>
      <c r="J26" s="72" t="inlineStr">
        <is>
          <t>俵町G</t>
        </is>
      </c>
      <c r="K26" s="73" t="n">
        <v>440</v>
      </c>
      <c r="L26" s="74" t="n"/>
      <c r="M26" s="72" t="inlineStr">
        <is>
          <t>天神十郎G</t>
        </is>
      </c>
      <c r="N26" s="73" t="n">
        <v>790</v>
      </c>
      <c r="O26" s="74" t="n"/>
      <c r="P26" s="72" t="inlineStr">
        <is>
          <t>東部</t>
        </is>
      </c>
      <c r="Q26" s="73" t="n">
        <v>500</v>
      </c>
      <c r="R26" s="74" t="n"/>
      <c r="S26" s="69" t="n"/>
      <c r="T26" s="70" t="n"/>
      <c r="U26" s="71" t="n"/>
    </row>
    <row r="27" ht="21" customHeight="1">
      <c r="A27" s="75" t="n"/>
      <c r="C27" s="76" t="n"/>
      <c r="D27" s="69" t="n"/>
      <c r="E27" s="70" t="n"/>
      <c r="F27" s="71" t="n"/>
      <c r="G27" s="72" t="inlineStr">
        <is>
          <t>天神</t>
        </is>
      </c>
      <c r="H27" s="73" t="n">
        <v>950</v>
      </c>
      <c r="I27" s="74" t="n"/>
      <c r="J27" s="72" t="inlineStr">
        <is>
          <t>大野G</t>
        </is>
      </c>
      <c r="K27" s="73" t="n">
        <v>980</v>
      </c>
      <c r="L27" s="74" t="n"/>
      <c r="M27" s="72" t="inlineStr">
        <is>
          <t>藤原G</t>
        </is>
      </c>
      <c r="N27" s="73" t="n">
        <v>870</v>
      </c>
      <c r="O27" s="74" t="n"/>
      <c r="P27" s="72" t="inlineStr">
        <is>
          <t>西部G</t>
        </is>
      </c>
      <c r="Q27" s="73" t="n">
        <v>1080</v>
      </c>
      <c r="R27" s="74" t="n"/>
      <c r="S27" s="69" t="n"/>
      <c r="T27" s="70" t="n"/>
      <c r="U27" s="71" t="n"/>
    </row>
    <row r="28" ht="21" customHeight="1">
      <c r="A28" s="75" t="n"/>
      <c r="C28" s="76" t="n"/>
      <c r="D28" s="69" t="n"/>
      <c r="E28" s="70" t="n"/>
      <c r="F28" s="71" t="n"/>
      <c r="G28" s="72" t="inlineStr">
        <is>
          <t>大宮汐見</t>
        </is>
      </c>
      <c r="H28" s="73" t="n">
        <v>780</v>
      </c>
      <c r="I28" s="74" t="n"/>
      <c r="J28" s="69" t="n"/>
      <c r="K28" s="70" t="n"/>
      <c r="L28" s="71" t="n"/>
      <c r="M28" s="72" t="inlineStr">
        <is>
          <t>佐世保中央G</t>
        </is>
      </c>
      <c r="N28" s="73" t="n">
        <v>830</v>
      </c>
      <c r="O28" s="74" t="n"/>
      <c r="P28" s="72" t="inlineStr">
        <is>
          <t>俵町・稲荷</t>
        </is>
      </c>
      <c r="Q28" s="73" t="n">
        <v>1800</v>
      </c>
      <c r="R28" s="74" t="n"/>
      <c r="S28" s="69" t="n"/>
      <c r="T28" s="70" t="n"/>
      <c r="U28" s="71" t="n"/>
    </row>
    <row r="29" ht="21" customHeight="1">
      <c r="A29" s="75" t="n"/>
      <c r="C29" s="76" t="n"/>
      <c r="D29" s="69" t="n"/>
      <c r="E29" s="70" t="n"/>
      <c r="F29" s="71" t="n"/>
      <c r="G29" s="72" t="inlineStr">
        <is>
          <t>勝富</t>
        </is>
      </c>
      <c r="H29" s="73" t="n">
        <v>590</v>
      </c>
      <c r="I29" s="74" t="n"/>
      <c r="J29" s="69" t="n"/>
      <c r="K29" s="70" t="n"/>
      <c r="L29" s="71" t="n"/>
      <c r="M29" s="72" t="inlineStr">
        <is>
          <t>高梨G</t>
        </is>
      </c>
      <c r="N29" s="73" t="n">
        <v>710</v>
      </c>
      <c r="O29" s="74" t="n"/>
      <c r="P29" s="72" t="inlineStr">
        <is>
          <t>山ノ田</t>
        </is>
      </c>
      <c r="Q29" s="73" t="n">
        <v>510</v>
      </c>
      <c r="R29" s="74" t="n"/>
      <c r="S29" s="69" t="n"/>
      <c r="T29" s="70" t="n"/>
      <c r="U29" s="71" t="n"/>
    </row>
    <row r="30" ht="21" customHeight="1">
      <c r="A30" s="75" t="n"/>
      <c r="C30" s="76" t="n"/>
      <c r="D30" s="69" t="n"/>
      <c r="E30" s="70" t="n"/>
      <c r="F30" s="71" t="n"/>
      <c r="G30" s="72" t="inlineStr">
        <is>
          <t>中央G</t>
        </is>
      </c>
      <c r="H30" s="73" t="n">
        <v>580</v>
      </c>
      <c r="I30" s="74" t="n"/>
      <c r="J30" s="69" t="n"/>
      <c r="K30" s="70" t="n"/>
      <c r="L30" s="71" t="n"/>
      <c r="M30" s="72" t="inlineStr">
        <is>
          <t>佐世保西部G</t>
        </is>
      </c>
      <c r="N30" s="73" t="n">
        <v>280</v>
      </c>
      <c r="O30" s="74" t="n"/>
      <c r="P30" s="72" t="inlineStr">
        <is>
          <t>大野</t>
        </is>
      </c>
      <c r="Q30" s="73" t="n">
        <v>1490</v>
      </c>
      <c r="R30" s="74" t="n"/>
      <c r="S30" s="69" t="n"/>
      <c r="T30" s="70" t="n"/>
      <c r="U30" s="71" t="n"/>
    </row>
    <row r="31" ht="21" customHeight="1">
      <c r="A31" s="75" t="n"/>
      <c r="C31" s="76" t="n"/>
      <c r="D31" s="69" t="n"/>
      <c r="E31" s="70" t="n"/>
      <c r="F31" s="71" t="n"/>
      <c r="G31" s="72" t="inlineStr">
        <is>
          <t>御船福田G</t>
        </is>
      </c>
      <c r="H31" s="73" t="n">
        <v>860</v>
      </c>
      <c r="I31" s="74" t="n"/>
      <c r="J31" s="69" t="n"/>
      <c r="K31" s="70" t="n"/>
      <c r="L31" s="71" t="n"/>
      <c r="M31" s="72" t="inlineStr">
        <is>
          <t>俵町G</t>
        </is>
      </c>
      <c r="N31" s="73" t="n">
        <v>560</v>
      </c>
      <c r="O31" s="74" t="n"/>
      <c r="P31" s="72" t="inlineStr">
        <is>
          <t>相ノ浦</t>
        </is>
      </c>
      <c r="Q31" s="73" t="n">
        <v>1320</v>
      </c>
      <c r="R31" s="74" t="n"/>
      <c r="S31" s="69" t="n"/>
      <c r="T31" s="70" t="n"/>
      <c r="U31" s="71" t="n"/>
    </row>
    <row r="32" ht="21" customHeight="1">
      <c r="A32" s="75" t="n"/>
      <c r="C32" s="76" t="n"/>
      <c r="D32" s="69" t="n"/>
      <c r="E32" s="70" t="n"/>
      <c r="F32" s="71" t="n"/>
      <c r="G32" s="72" t="inlineStr">
        <is>
          <t>俵町</t>
        </is>
      </c>
      <c r="H32" s="73" t="n">
        <v>730</v>
      </c>
      <c r="I32" s="74" t="n"/>
      <c r="J32" s="69" t="n"/>
      <c r="K32" s="70" t="n"/>
      <c r="L32" s="71" t="n"/>
      <c r="M32" s="72" t="inlineStr">
        <is>
          <t>大野G</t>
        </is>
      </c>
      <c r="N32" s="73" t="n">
        <v>1600</v>
      </c>
      <c r="O32" s="74" t="n"/>
      <c r="P32" s="72" t="inlineStr">
        <is>
          <t>日野</t>
        </is>
      </c>
      <c r="Q32" s="73" t="n">
        <v>970</v>
      </c>
      <c r="R32" s="74" t="n"/>
      <c r="S32" s="69" t="n"/>
      <c r="T32" s="70" t="n"/>
      <c r="U32" s="71" t="n"/>
    </row>
    <row r="33" ht="21" customHeight="1">
      <c r="A33" s="75" t="n"/>
      <c r="C33" s="76" t="n"/>
      <c r="D33" s="69" t="n"/>
      <c r="E33" s="70" t="n"/>
      <c r="F33" s="71" t="n"/>
      <c r="G33" s="72" t="inlineStr">
        <is>
          <t>春日</t>
        </is>
      </c>
      <c r="H33" s="73" t="n">
        <v>760</v>
      </c>
      <c r="I33" s="74" t="n"/>
      <c r="J33" s="69" t="n"/>
      <c r="K33" s="70" t="n"/>
      <c r="L33" s="71" t="n"/>
      <c r="M33" s="72" t="inlineStr">
        <is>
          <t>大野東G</t>
        </is>
      </c>
      <c r="N33" s="73" t="n">
        <v>440</v>
      </c>
      <c r="O33" s="74" t="n"/>
      <c r="P33" s="72" t="inlineStr">
        <is>
          <t>中里皆瀬G</t>
        </is>
      </c>
      <c r="Q33" s="73" t="n">
        <v>830</v>
      </c>
      <c r="R33" s="74" t="n"/>
      <c r="S33" s="69" t="n"/>
      <c r="T33" s="70" t="n"/>
      <c r="U33" s="71" t="n"/>
    </row>
    <row r="34" ht="21" customHeight="1">
      <c r="A34" s="75" t="n"/>
      <c r="C34" s="76" t="n"/>
      <c r="D34" s="69" t="n"/>
      <c r="E34" s="70" t="n"/>
      <c r="F34" s="71" t="n"/>
      <c r="G34" s="72" t="inlineStr">
        <is>
          <t>大野</t>
        </is>
      </c>
      <c r="H34" s="73" t="n">
        <v>800</v>
      </c>
      <c r="I34" s="74" t="n"/>
      <c r="J34" s="69" t="n"/>
      <c r="K34" s="70" t="n"/>
      <c r="L34" s="71" t="n"/>
      <c r="M34" s="72" t="inlineStr">
        <is>
          <t>相ノ浦G</t>
        </is>
      </c>
      <c r="N34" s="73" t="n">
        <v>1180</v>
      </c>
      <c r="O34" s="74" t="n"/>
      <c r="P34" s="72" t="inlineStr">
        <is>
          <t>黒島</t>
        </is>
      </c>
      <c r="Q34" s="73" t="n">
        <v>10</v>
      </c>
      <c r="R34" s="74" t="n"/>
      <c r="S34" s="69" t="n"/>
      <c r="T34" s="70" t="n"/>
      <c r="U34" s="71" t="n"/>
    </row>
    <row r="35" ht="21" customHeight="1">
      <c r="A35" s="75" t="n"/>
      <c r="C35" s="76" t="n"/>
      <c r="D35" s="69" t="n"/>
      <c r="E35" s="70" t="n"/>
      <c r="F35" s="71" t="n"/>
      <c r="G35" s="72" t="inlineStr">
        <is>
          <t>相浦皆瀬</t>
        </is>
      </c>
      <c r="H35" s="73" t="n">
        <v>790</v>
      </c>
      <c r="I35" s="74" t="n"/>
      <c r="J35" s="69" t="n"/>
      <c r="K35" s="70" t="n"/>
      <c r="L35" s="71" t="n"/>
      <c r="M35" s="72" t="inlineStr">
        <is>
          <t>日野G</t>
        </is>
      </c>
      <c r="N35" s="73" t="n">
        <v>1020</v>
      </c>
      <c r="O35" s="74" t="n"/>
      <c r="P35" s="72" t="inlineStr">
        <is>
          <t>三川内G</t>
        </is>
      </c>
      <c r="Q35" s="73" t="n">
        <v>690</v>
      </c>
      <c r="R35" s="74" t="n"/>
      <c r="S35" s="69" t="n"/>
      <c r="T35" s="70" t="n"/>
      <c r="U35" s="71" t="n"/>
    </row>
    <row r="36" ht="21" customHeight="1">
      <c r="A36" s="75" t="n"/>
      <c r="C36" s="76" t="n"/>
      <c r="D36" s="69" t="n"/>
      <c r="E36" s="70" t="n"/>
      <c r="F36" s="71" t="n"/>
      <c r="G36" s="72" t="inlineStr">
        <is>
          <t>日野G</t>
        </is>
      </c>
      <c r="H36" s="73" t="n">
        <v>600</v>
      </c>
      <c r="I36" s="74" t="n"/>
      <c r="J36" s="69" t="n"/>
      <c r="K36" s="70" t="n"/>
      <c r="L36" s="71" t="n"/>
      <c r="M36" s="72" t="inlineStr">
        <is>
          <t>中里皆瀬G</t>
        </is>
      </c>
      <c r="N36" s="73" t="n">
        <v>1020</v>
      </c>
      <c r="O36" s="74" t="n"/>
      <c r="P36" s="72" t="inlineStr">
        <is>
          <t>吉井世知原G</t>
        </is>
      </c>
      <c r="Q36" s="73" t="n">
        <v>1120</v>
      </c>
      <c r="R36" s="74" t="n"/>
      <c r="S36" s="69" t="n"/>
      <c r="T36" s="70" t="n"/>
      <c r="U36" s="71" t="n"/>
    </row>
    <row r="37" ht="21" customHeight="1">
      <c r="A37" s="75" t="n"/>
      <c r="C37" s="76" t="n"/>
      <c r="D37" s="69" t="n"/>
      <c r="E37" s="70" t="n"/>
      <c r="F37" s="71" t="n"/>
      <c r="G37" s="72" t="inlineStr">
        <is>
          <t>世知原</t>
        </is>
      </c>
      <c r="H37" s="73" t="n">
        <v>280</v>
      </c>
      <c r="I37" s="74" t="n"/>
      <c r="J37" s="69" t="n"/>
      <c r="K37" s="70" t="n"/>
      <c r="L37" s="71" t="n"/>
      <c r="M37" s="69" t="n"/>
      <c r="N37" s="70" t="n"/>
      <c r="O37" s="71" t="n"/>
      <c r="P37" s="72" t="inlineStr">
        <is>
          <t>楠泊G</t>
        </is>
      </c>
      <c r="Q37" s="73" t="n">
        <v>310</v>
      </c>
      <c r="R37" s="74" t="n"/>
      <c r="S37" s="69" t="n"/>
      <c r="T37" s="70" t="n"/>
      <c r="U37" s="71" t="n"/>
    </row>
    <row r="38" ht="21" customHeight="1">
      <c r="A38" s="75" t="n"/>
      <c r="C38" s="76" t="n"/>
      <c r="D38" s="69" t="n"/>
      <c r="E38" s="70" t="n"/>
      <c r="F38" s="71" t="n"/>
      <c r="G38" s="72" t="inlineStr">
        <is>
          <t>吉井</t>
        </is>
      </c>
      <c r="H38" s="73" t="n">
        <v>330</v>
      </c>
      <c r="I38" s="74" t="n"/>
      <c r="J38" s="69" t="n"/>
      <c r="K38" s="70" t="n"/>
      <c r="L38" s="71" t="n"/>
      <c r="M38" s="69" t="n"/>
      <c r="N38" s="70" t="n"/>
      <c r="O38" s="71" t="n"/>
      <c r="P38" s="72" t="inlineStr">
        <is>
          <t>江迎・鹿町G</t>
        </is>
      </c>
      <c r="Q38" s="73" t="n">
        <v>1510</v>
      </c>
      <c r="R38" s="74" t="n"/>
      <c r="S38" s="69" t="n"/>
      <c r="T38" s="70" t="n"/>
      <c r="U38" s="71" t="n"/>
    </row>
    <row r="39" ht="21" customHeight="1">
      <c r="A39" s="75" t="n"/>
      <c r="C39" s="76" t="n"/>
      <c r="D39" s="69" t="n"/>
      <c r="E39" s="70" t="n"/>
      <c r="F39" s="71" t="n"/>
      <c r="G39" s="72" t="inlineStr">
        <is>
          <t>小佐々</t>
        </is>
      </c>
      <c r="H39" s="73" t="n">
        <v>210</v>
      </c>
      <c r="I39" s="74" t="n"/>
      <c r="J39" s="69" t="n"/>
      <c r="K39" s="70" t="n"/>
      <c r="L39" s="71" t="n"/>
      <c r="M39" s="69" t="n"/>
      <c r="N39" s="70" t="n"/>
      <c r="O39" s="71" t="n"/>
      <c r="P39" s="72" t="inlineStr">
        <is>
          <t>宇久G</t>
        </is>
      </c>
      <c r="Q39" s="73" t="n">
        <v>180</v>
      </c>
      <c r="R39" s="74" t="n"/>
      <c r="S39" s="69" t="n"/>
      <c r="T39" s="70" t="n"/>
      <c r="U39" s="71" t="n"/>
    </row>
    <row r="40" ht="21" customHeight="1">
      <c r="A40" s="75" t="n"/>
      <c r="C40" s="76" t="n"/>
      <c r="D40" s="69" t="n"/>
      <c r="E40" s="70" t="n"/>
      <c r="F40" s="71" t="n"/>
      <c r="G40" s="72" t="inlineStr">
        <is>
          <t>江鹿</t>
        </is>
      </c>
      <c r="H40" s="73" t="n">
        <v>190</v>
      </c>
      <c r="I40" s="74" t="n"/>
      <c r="J40" s="69" t="n"/>
      <c r="K40" s="70" t="n"/>
      <c r="L40" s="71" t="n"/>
      <c r="M40" s="69" t="n"/>
      <c r="N40" s="70" t="n"/>
      <c r="O40" s="71" t="n"/>
      <c r="P40" s="69" t="n"/>
      <c r="Q40" s="70" t="n"/>
      <c r="R40" s="71" t="n"/>
      <c r="S40" s="69" t="n"/>
      <c r="T40" s="70" t="n"/>
      <c r="U40" s="71" t="n"/>
    </row>
    <row r="41" ht="21" customHeight="1">
      <c r="A41" s="77" t="inlineStr">
        <is>
          <t>地区計</t>
        </is>
      </c>
      <c r="B41" s="78">
        <f>SUM(H41,K41,N41,Q41)</f>
        <v/>
      </c>
      <c r="C41" s="79">
        <f>SUM(I41,L41,O41,R41)</f>
        <v/>
      </c>
      <c r="D41" s="80" t="n"/>
      <c r="E41" s="81" t="n"/>
      <c r="F41" s="82" t="n"/>
      <c r="G41" s="80" t="n"/>
      <c r="H41" s="78" t="n">
        <v>11260</v>
      </c>
      <c r="I41" s="79">
        <f>SUM(I23:I40)</f>
        <v/>
      </c>
      <c r="J41" s="80" t="n"/>
      <c r="K41" s="78" t="n">
        <v>2830</v>
      </c>
      <c r="L41" s="79">
        <f>SUM(L23:L27)</f>
        <v/>
      </c>
      <c r="M41" s="80" t="n"/>
      <c r="N41" s="78" t="n">
        <v>14640</v>
      </c>
      <c r="O41" s="79">
        <f>SUM(O23:O36)</f>
        <v/>
      </c>
      <c r="P41" s="80" t="n"/>
      <c r="Q41" s="78" t="n">
        <v>18170</v>
      </c>
      <c r="R41" s="79">
        <f>SUM(R23:R39)</f>
        <v/>
      </c>
      <c r="S41" s="80" t="n"/>
      <c r="T41" s="81" t="n"/>
      <c r="U41" s="82" t="n"/>
    </row>
    <row r="42" ht="21" customHeight="1">
      <c r="A42" s="83" t="inlineStr">
        <is>
          <t>ページ計</t>
        </is>
      </c>
      <c r="B42" s="84" t="n"/>
      <c r="C42" s="85" t="n"/>
      <c r="D42" s="86" t="n"/>
      <c r="E42" s="87" t="n">
        <v>1460</v>
      </c>
      <c r="F42" s="88">
        <f>SUM(F12:F41)/2</f>
        <v/>
      </c>
      <c r="G42" s="86" t="n"/>
      <c r="H42" s="87" t="n">
        <v>15790</v>
      </c>
      <c r="I42" s="88">
        <f>SUM(I12:I41)/2</f>
        <v/>
      </c>
      <c r="J42" s="86" t="n"/>
      <c r="K42" s="87" t="n">
        <v>3460</v>
      </c>
      <c r="L42" s="88">
        <f>SUM(L12:L41)/2</f>
        <v/>
      </c>
      <c r="M42" s="86" t="n"/>
      <c r="N42" s="87" t="n">
        <v>17650</v>
      </c>
      <c r="O42" s="88">
        <f>SUM(O12:O41)/2</f>
        <v/>
      </c>
      <c r="P42" s="86" t="n"/>
      <c r="Q42" s="87" t="n">
        <v>32580</v>
      </c>
      <c r="R42" s="88">
        <f>SUM(R12:R41)/2</f>
        <v/>
      </c>
      <c r="S42" s="86" t="n"/>
      <c r="T42" s="87" t="n"/>
      <c r="U42" s="88">
        <f>SUM(U12:U41)/2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3">
    <mergeCell ref="A2:U2"/>
    <mergeCell ref="Q7:U7"/>
    <mergeCell ref="Q8:U8"/>
    <mergeCell ref="K7:O7"/>
    <mergeCell ref="K8:O8"/>
    <mergeCell ref="E7:I7"/>
    <mergeCell ref="E8:I8"/>
    <mergeCell ref="D10:F10"/>
    <mergeCell ref="G10:I10"/>
    <mergeCell ref="J10:L10"/>
    <mergeCell ref="M10:O10"/>
    <mergeCell ref="P10:R10"/>
    <mergeCell ref="S10:U10"/>
  </mergeCells>
  <dataValidations count="76">
    <dataValidation sqref="F12" showErrorMessage="1" showInputMessage="1" allowBlank="0" type="whole" operator="lessThanOrEqual">
      <formula1>670</formula1>
    </dataValidation>
    <dataValidation sqref="F13" showErrorMessage="1" showInputMessage="1" allowBlank="0" type="whole" operator="lessThanOrEqual">
      <formula1>790</formula1>
    </dataValidation>
    <dataValidation sqref="I12" showErrorMessage="1" showInputMessage="1" allowBlank="0" type="whole" operator="lessThanOrEqual">
      <formula1>650</formula1>
    </dataValidation>
    <dataValidation sqref="I13" showErrorMessage="1" showInputMessage="1" allowBlank="0" type="whole" operator="lessThanOrEqual">
      <formula1>870</formula1>
    </dataValidation>
    <dataValidation sqref="I14" showErrorMessage="1" showInputMessage="1" allowBlank="0" type="whole" operator="lessThanOrEqual">
      <formula1>730</formula1>
    </dataValidation>
    <dataValidation sqref="L12" showErrorMessage="1" showInputMessage="1" allowBlank="0" type="whole" operator="lessThanOrEqual">
      <formula1>460</formula1>
    </dataValidation>
    <dataValidation sqref="L13" showErrorMessage="1" showInputMessage="1" allowBlank="0" type="whole" operator="lessThanOrEqual">
      <formula1>170</formula1>
    </dataValidation>
    <dataValidation sqref="O12" showErrorMessage="1" showInputMessage="1" allowBlank="0" type="whole" operator="lessThanOrEqual">
      <formula1>1360</formula1>
    </dataValidation>
    <dataValidation sqref="O13" showErrorMessage="1" showInputMessage="1" allowBlank="0" type="whole" operator="lessThanOrEqual">
      <formula1>1240</formula1>
    </dataValidation>
    <dataValidation sqref="R12" showErrorMessage="1" showInputMessage="1" allowBlank="0" type="whole" operator="lessThanOrEqual">
      <formula1>2200</formula1>
    </dataValidation>
    <dataValidation sqref="R13" showErrorMessage="1" showInputMessage="1" allowBlank="0" type="whole" operator="lessThanOrEqual">
      <formula1>1720</formula1>
    </dataValidation>
    <dataValidation sqref="R14" showErrorMessage="1" showInputMessage="1" allowBlank="0" type="whole" operator="lessThanOrEqual">
      <formula1>1710</formula1>
    </dataValidation>
    <dataValidation sqref="R15" showErrorMessage="1" showInputMessage="1" allowBlank="0" type="whole" operator="lessThanOrEqual">
      <formula1>3000</formula1>
    </dataValidation>
    <dataValidation sqref="R16" showErrorMessage="1" showInputMessage="1" allowBlank="0" type="whole" operator="lessThanOrEqual">
      <formula1>570</formula1>
    </dataValidation>
    <dataValidation sqref="R17" showErrorMessage="1" showInputMessage="1" allowBlank="0" type="whole" operator="lessThanOrEqual">
      <formula1>400</formula1>
    </dataValidation>
    <dataValidation sqref="I19" showErrorMessage="1" showInputMessage="1" allowBlank="0" type="whole" operator="lessThanOrEqual">
      <formula1>910</formula1>
    </dataValidation>
    <dataValidation sqref="I20" showErrorMessage="1" showInputMessage="1" allowBlank="0" type="whole" operator="lessThanOrEqual">
      <formula1>1090</formula1>
    </dataValidation>
    <dataValidation sqref="I21" showErrorMessage="1" showInputMessage="1" allowBlank="0" type="whole" operator="lessThanOrEqual">
      <formula1>280</formula1>
    </dataValidation>
    <dataValidation sqref="O19" showErrorMessage="1" showInputMessage="1" allowBlank="0" type="whole" operator="lessThanOrEqual">
      <formula1>410</formula1>
    </dataValidation>
    <dataValidation sqref="R19" showErrorMessage="1" showInputMessage="1" allowBlank="0" type="whole" operator="lessThanOrEqual">
      <formula1>1600</formula1>
    </dataValidation>
    <dataValidation sqref="R20" showErrorMessage="1" showInputMessage="1" allowBlank="0" type="whole" operator="lessThanOrEqual">
      <formula1>1860</formula1>
    </dataValidation>
    <dataValidation sqref="R21" showErrorMessage="1" showInputMessage="1" allowBlank="0" type="whole" operator="lessThanOrEqual">
      <formula1>1350</formula1>
    </dataValidation>
    <dataValidation sqref="I23" showErrorMessage="1" showInputMessage="1" allowBlank="0" type="whole" operator="lessThanOrEqual">
      <formula1>300</formula1>
    </dataValidation>
    <dataValidation sqref="I24" showErrorMessage="1" showInputMessage="1" allowBlank="0" type="whole" operator="lessThanOrEqual">
      <formula1>410</formula1>
    </dataValidation>
    <dataValidation sqref="I25" showErrorMessage="1" showInputMessage="1" allowBlank="0" type="whole" operator="lessThanOrEqual">
      <formula1>380</formula1>
    </dataValidation>
    <dataValidation sqref="I26" showErrorMessage="1" showInputMessage="1" allowBlank="0" type="whole" operator="lessThanOrEqual">
      <formula1>1720</formula1>
    </dataValidation>
    <dataValidation sqref="I27" showErrorMessage="1" showInputMessage="1" allowBlank="0" type="whole" operator="lessThanOrEqual">
      <formula1>950</formula1>
    </dataValidation>
    <dataValidation sqref="I28" showErrorMessage="1" showInputMessage="1" allowBlank="0" type="whole" operator="lessThanOrEqual">
      <formula1>780</formula1>
    </dataValidation>
    <dataValidation sqref="I29" showErrorMessage="1" showInputMessage="1" allowBlank="0" type="whole" operator="lessThanOrEqual">
      <formula1>590</formula1>
    </dataValidation>
    <dataValidation sqref="I30" showErrorMessage="1" showInputMessage="1" allowBlank="0" type="whole" operator="lessThanOrEqual">
      <formula1>580</formula1>
    </dataValidation>
    <dataValidation sqref="I31" showErrorMessage="1" showInputMessage="1" allowBlank="0" type="whole" operator="lessThanOrEqual">
      <formula1>860</formula1>
    </dataValidation>
    <dataValidation sqref="I32" showErrorMessage="1" showInputMessage="1" allowBlank="0" type="whole" operator="lessThanOrEqual">
      <formula1>730</formula1>
    </dataValidation>
    <dataValidation sqref="I33" showErrorMessage="1" showInputMessage="1" allowBlank="0" type="whole" operator="lessThanOrEqual">
      <formula1>760</formula1>
    </dataValidation>
    <dataValidation sqref="I34" showErrorMessage="1" showInputMessage="1" allowBlank="0" type="whole" operator="lessThanOrEqual">
      <formula1>800</formula1>
    </dataValidation>
    <dataValidation sqref="I35" showErrorMessage="1" showInputMessage="1" allowBlank="0" type="whole" operator="lessThanOrEqual">
      <formula1>790</formula1>
    </dataValidation>
    <dataValidation sqref="I36" showErrorMessage="1" showInputMessage="1" allowBlank="0" type="whole" operator="lessThanOrEqual">
      <formula1>600</formula1>
    </dataValidation>
    <dataValidation sqref="I37" showErrorMessage="1" showInputMessage="1" allowBlank="0" type="whole" operator="lessThanOrEqual">
      <formula1>280</formula1>
    </dataValidation>
    <dataValidation sqref="I38" showErrorMessage="1" showInputMessage="1" allowBlank="0" type="whole" operator="lessThanOrEqual">
      <formula1>330</formula1>
    </dataValidation>
    <dataValidation sqref="I39" showErrorMessage="1" showInputMessage="1" allowBlank="0" type="whole" operator="lessThanOrEqual">
      <formula1>210</formula1>
    </dataValidation>
    <dataValidation sqref="I40" showErrorMessage="1" showInputMessage="1" allowBlank="0" type="whole" operator="lessThanOrEqual">
      <formula1>190</formula1>
    </dataValidation>
    <dataValidation sqref="L23" showErrorMessage="1" showInputMessage="1" allowBlank="0" type="whole" operator="lessThanOrEqual">
      <formula1>710</formula1>
    </dataValidation>
    <dataValidation sqref="L24" showErrorMessage="1" showInputMessage="1" allowBlank="0" type="whole" operator="lessThanOrEqual">
      <formula1>410</formula1>
    </dataValidation>
    <dataValidation sqref="L25" showErrorMessage="1" showInputMessage="1" allowBlank="0" type="whole" operator="lessThanOrEqual">
      <formula1>290</formula1>
    </dataValidation>
    <dataValidation sqref="L26" showErrorMessage="1" showInputMessage="1" allowBlank="0" type="whole" operator="lessThanOrEqual">
      <formula1>440</formula1>
    </dataValidation>
    <dataValidation sqref="L27" showErrorMessage="1" showInputMessage="1" allowBlank="0" type="whole" operator="lessThanOrEqual">
      <formula1>980</formula1>
    </dataValidation>
    <dataValidation sqref="O23" showErrorMessage="1" showInputMessage="1" allowBlank="0" type="whole" operator="lessThanOrEqual">
      <formula1>1440</formula1>
    </dataValidation>
    <dataValidation sqref="O24" showErrorMessage="1" showInputMessage="1" allowBlank="0" type="whole" operator="lessThanOrEqual">
      <formula1>2110</formula1>
    </dataValidation>
    <dataValidation sqref="O25" showErrorMessage="1" showInputMessage="1" allowBlank="0" type="whole" operator="lessThanOrEqual">
      <formula1>1790</formula1>
    </dataValidation>
    <dataValidation sqref="O26" showErrorMessage="1" showInputMessage="1" allowBlank="0" type="whole" operator="lessThanOrEqual">
      <formula1>790</formula1>
    </dataValidation>
    <dataValidation sqref="O27" showErrorMessage="1" showInputMessage="1" allowBlank="0" type="whole" operator="lessThanOrEqual">
      <formula1>870</formula1>
    </dataValidation>
    <dataValidation sqref="O28" showErrorMessage="1" showInputMessage="1" allowBlank="0" type="whole" operator="lessThanOrEqual">
      <formula1>830</formula1>
    </dataValidation>
    <dataValidation sqref="O29" showErrorMessage="1" showInputMessage="1" allowBlank="0" type="whole" operator="lessThanOrEqual">
      <formula1>710</formula1>
    </dataValidation>
    <dataValidation sqref="O30" showErrorMessage="1" showInputMessage="1" allowBlank="0" type="whole" operator="lessThanOrEqual">
      <formula1>280</formula1>
    </dataValidation>
    <dataValidation sqref="O31" showErrorMessage="1" showInputMessage="1" allowBlank="0" type="whole" operator="lessThanOrEqual">
      <formula1>560</formula1>
    </dataValidation>
    <dataValidation sqref="O32" showErrorMessage="1" showInputMessage="1" allowBlank="0" type="whole" operator="lessThanOrEqual">
      <formula1>1600</formula1>
    </dataValidation>
    <dataValidation sqref="O33" showErrorMessage="1" showInputMessage="1" allowBlank="0" type="whole" operator="lessThanOrEqual">
      <formula1>440</formula1>
    </dataValidation>
    <dataValidation sqref="O34" showErrorMessage="1" showInputMessage="1" allowBlank="0" type="whole" operator="lessThanOrEqual">
      <formula1>1180</formula1>
    </dataValidation>
    <dataValidation sqref="O35" showErrorMessage="1" showInputMessage="1" allowBlank="0" type="whole" operator="lessThanOrEqual">
      <formula1>1020</formula1>
    </dataValidation>
    <dataValidation sqref="O36" showErrorMessage="1" showInputMessage="1" allowBlank="0" type="whole" operator="lessThanOrEqual">
      <formula1>1020</formula1>
    </dataValidation>
    <dataValidation sqref="R23" showErrorMessage="1" showInputMessage="1" allowBlank="0" type="whole" operator="lessThanOrEqual">
      <formula1>2930</formula1>
    </dataValidation>
    <dataValidation sqref="R24" showErrorMessage="1" showInputMessage="1" allowBlank="0" type="whole" operator="lessThanOrEqual">
      <formula1>2520</formula1>
    </dataValidation>
    <dataValidation sqref="R25" showErrorMessage="1" showInputMessage="1" allowBlank="0" type="whole" operator="lessThanOrEqual">
      <formula1>400</formula1>
    </dataValidation>
    <dataValidation sqref="R26" showErrorMessage="1" showInputMessage="1" allowBlank="0" type="whole" operator="lessThanOrEqual">
      <formula1>500</formula1>
    </dataValidation>
    <dataValidation sqref="R27" showErrorMessage="1" showInputMessage="1" allowBlank="0" type="whole" operator="lessThanOrEqual">
      <formula1>1080</formula1>
    </dataValidation>
    <dataValidation sqref="R28" showErrorMessage="1" showInputMessage="1" allowBlank="0" type="whole" operator="lessThanOrEqual">
      <formula1>1800</formula1>
    </dataValidation>
    <dataValidation sqref="R29" showErrorMessage="1" showInputMessage="1" allowBlank="0" type="whole" operator="lessThanOrEqual">
      <formula1>510</formula1>
    </dataValidation>
    <dataValidation sqref="R30" showErrorMessage="1" showInputMessage="1" allowBlank="0" type="whole" operator="lessThanOrEqual">
      <formula1>1490</formula1>
    </dataValidation>
    <dataValidation sqref="R31" showErrorMessage="1" showInputMessage="1" allowBlank="0" type="whole" operator="lessThanOrEqual">
      <formula1>1320</formula1>
    </dataValidation>
    <dataValidation sqref="R32" showErrorMessage="1" showInputMessage="1" allowBlank="0" type="whole" operator="lessThanOrEqual">
      <formula1>970</formula1>
    </dataValidation>
    <dataValidation sqref="R33" showErrorMessage="1" showInputMessage="1" allowBlank="0" type="whole" operator="lessThanOrEqual">
      <formula1>830</formula1>
    </dataValidation>
    <dataValidation sqref="R34" showErrorMessage="1" showInputMessage="1" allowBlank="0" type="whole" operator="lessThanOrEqual">
      <formula1>10</formula1>
    </dataValidation>
    <dataValidation sqref="R35" showErrorMessage="1" showInputMessage="1" allowBlank="0" type="whole" operator="lessThanOrEqual">
      <formula1>690</formula1>
    </dataValidation>
    <dataValidation sqref="R36" showErrorMessage="1" showInputMessage="1" allowBlank="0" type="whole" operator="lessThanOrEqual">
      <formula1>1120</formula1>
    </dataValidation>
    <dataValidation sqref="R37" showErrorMessage="1" showInputMessage="1" allowBlank="0" type="whole" operator="lessThanOrEqual">
      <formula1>310</formula1>
    </dataValidation>
    <dataValidation sqref="R38" showErrorMessage="1" showInputMessage="1" allowBlank="0" type="whole" operator="lessThanOrEqual">
      <formula1>1510</formula1>
    </dataValidation>
    <dataValidation sqref="R39" showErrorMessage="1" showInputMessage="1" allowBlank="0" type="whole" operator="lessThanOrEqual">
      <formula1>180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>
  <sheetPr>
    <outlinePr summaryBelow="1" summaryRight="1"/>
    <pageSetUpPr fitToPage="1"/>
  </sheetPr>
  <dimension ref="A1:U33"/>
  <sheetViews>
    <sheetView zoomScale="80" workbookViewId="0">
      <pane xSplit="3" ySplit="11" topLeftCell="D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4" max="4"/>
    <col width="10" customWidth="1" min="5" max="5"/>
    <col width="10" customWidth="1" min="6" max="6"/>
    <col width="15" customWidth="1" min="7" max="7"/>
    <col width="10" customWidth="1" min="8" max="8"/>
    <col width="10" customWidth="1" min="9" max="9"/>
    <col width="15" customWidth="1" min="10" max="10"/>
    <col width="10" customWidth="1" min="11" max="11"/>
    <col width="10" customWidth="1" min="12" max="12"/>
    <col width="15" customWidth="1" min="13" max="13"/>
    <col width="10" customWidth="1" min="14" max="14"/>
    <col width="10" customWidth="1" min="15" max="15"/>
    <col width="15" customWidth="1" min="16" max="16"/>
    <col width="10" customWidth="1" min="17" max="17"/>
    <col width="10" customWidth="1" min="18" max="18"/>
    <col width="15" customWidth="1" min="19" max="19"/>
    <col width="10" customWidth="1" min="20" max="20"/>
    <col width="10" customWidth="1" min="21" max="21"/>
  </cols>
  <sheetData>
    <row r="1">
      <c r="U1" s="22" t="inlineStr">
        <is>
          <t>作成日：2024年04月25日</t>
        </is>
      </c>
    </row>
    <row r="2">
      <c r="A2" s="23" t="inlineStr">
        <is>
          <t>配布明細書</t>
        </is>
      </c>
    </row>
    <row r="3">
      <c r="U3" s="22" t="inlineStr">
        <is>
          <t>朝日オリコミ西部株式会社</t>
        </is>
      </c>
    </row>
    <row r="4">
      <c r="U4" s="22" t="inlineStr">
        <is>
          <t>本社</t>
        </is>
      </c>
    </row>
    <row r="5">
      <c r="U5" s="22" t="inlineStr">
        <is>
          <t>TEL：092-526-1231　　FAX：092-524-5751</t>
        </is>
      </c>
    </row>
    <row r="7" ht="27" customHeight="1">
      <c r="D7" s="47" t="inlineStr">
        <is>
          <t>広告主</t>
        </is>
      </c>
      <c r="E7" s="48">
        <f>IF(ISBLANK(申込情報入力!B6),"",申込情報入力!B6)</f>
        <v/>
      </c>
      <c r="F7" s="49" t="n"/>
      <c r="G7" s="49" t="n"/>
      <c r="H7" s="49" t="n"/>
      <c r="I7" s="50" t="n"/>
      <c r="J7" s="26" t="inlineStr">
        <is>
          <t>折込日</t>
        </is>
      </c>
      <c r="K7" s="51">
        <f>IF(ISBLANK(申込情報入力!D6),"",申込情報入力!D6)</f>
        <v/>
      </c>
      <c r="L7" s="49" t="n"/>
      <c r="M7" s="49" t="n"/>
      <c r="N7" s="49" t="n"/>
      <c r="O7" s="50" t="n"/>
      <c r="P7" s="26" t="inlineStr">
        <is>
          <t>総配布数</t>
        </is>
      </c>
      <c r="Q7" s="52">
        <f>集計表!L8</f>
        <v/>
      </c>
      <c r="R7" s="49" t="n"/>
      <c r="S7" s="49" t="n"/>
      <c r="T7" s="49" t="n"/>
      <c r="U7" s="50" t="n"/>
    </row>
    <row r="8" ht="27" customHeight="1">
      <c r="D8" s="53" t="inlineStr">
        <is>
          <t>タイトル</t>
        </is>
      </c>
      <c r="E8" s="54">
        <f>IF(ISBLANK(申込情報入力!B7),"",申込情報入力!B7)</f>
        <v/>
      </c>
      <c r="F8" s="55" t="n"/>
      <c r="G8" s="55" t="n"/>
      <c r="H8" s="55" t="n"/>
      <c r="I8" s="56" t="n"/>
      <c r="J8" s="54" t="inlineStr">
        <is>
          <t>サイズ</t>
        </is>
      </c>
      <c r="K8" s="54">
        <f>IF(ISBLANK(申込情報入力!D7),"",申込情報入力!D7)</f>
        <v/>
      </c>
      <c r="L8" s="55" t="n"/>
      <c r="M8" s="55" t="n"/>
      <c r="N8" s="55" t="n"/>
      <c r="O8" s="56" t="n"/>
      <c r="P8" s="54" t="inlineStr">
        <is>
          <t>請求先</t>
        </is>
      </c>
      <c r="Q8" s="57">
        <f>IF(ISBLANK(申込情報入力!B11),"",申込情報入力!B11)</f>
        <v/>
      </c>
      <c r="R8" s="55" t="n"/>
      <c r="S8" s="55" t="n"/>
      <c r="T8" s="55" t="n"/>
      <c r="U8" s="56" t="n"/>
    </row>
    <row r="10" ht="21" customHeight="1">
      <c r="A10" s="58" t="n"/>
      <c r="B10" s="59" t="n"/>
      <c r="C10" s="59" t="n"/>
      <c r="D10" s="60" t="inlineStr">
        <is>
          <t>朝日新聞</t>
        </is>
      </c>
      <c r="E10" s="59" t="n"/>
      <c r="F10" s="37" t="n"/>
      <c r="G10" s="60" t="inlineStr">
        <is>
          <t>読売新聞</t>
        </is>
      </c>
      <c r="H10" s="59" t="n"/>
      <c r="I10" s="37" t="n"/>
      <c r="J10" s="60" t="inlineStr">
        <is>
          <t>毎日新聞</t>
        </is>
      </c>
      <c r="K10" s="59" t="n"/>
      <c r="L10" s="37" t="n"/>
      <c r="M10" s="60" t="inlineStr">
        <is>
          <t>西日本新聞</t>
        </is>
      </c>
      <c r="N10" s="59" t="n"/>
      <c r="O10" s="37" t="n"/>
      <c r="P10" s="60" t="inlineStr">
        <is>
          <t>長崎新聞</t>
        </is>
      </c>
      <c r="Q10" s="59" t="n"/>
      <c r="R10" s="37" t="n"/>
      <c r="S10" s="60" t="n"/>
      <c r="T10" s="59" t="n"/>
      <c r="U10" s="37" t="n"/>
    </row>
    <row r="11" ht="21" customHeight="1">
      <c r="A11" s="61" t="n"/>
      <c r="B11" s="62" t="n"/>
      <c r="C11" s="62" t="n"/>
      <c r="D11" s="63" t="inlineStr">
        <is>
          <t>販売店名</t>
        </is>
      </c>
      <c r="E11" s="64" t="inlineStr">
        <is>
          <t>折込部数</t>
        </is>
      </c>
      <c r="F11" s="65" t="inlineStr">
        <is>
          <t>配布数</t>
        </is>
      </c>
      <c r="G11" s="63" t="inlineStr">
        <is>
          <t>販売店名</t>
        </is>
      </c>
      <c r="H11" s="64" t="inlineStr">
        <is>
          <t>折込部数</t>
        </is>
      </c>
      <c r="I11" s="65" t="inlineStr">
        <is>
          <t>配布数</t>
        </is>
      </c>
      <c r="J11" s="63" t="inlineStr">
        <is>
          <t>販売店名</t>
        </is>
      </c>
      <c r="K11" s="64" t="inlineStr">
        <is>
          <t>折込部数</t>
        </is>
      </c>
      <c r="L11" s="65" t="inlineStr">
        <is>
          <t>配布数</t>
        </is>
      </c>
      <c r="M11" s="63" t="inlineStr">
        <is>
          <t>販売店名</t>
        </is>
      </c>
      <c r="N11" s="64" t="inlineStr">
        <is>
          <t>折込部数</t>
        </is>
      </c>
      <c r="O11" s="65" t="inlineStr">
        <is>
          <t>配布数</t>
        </is>
      </c>
      <c r="P11" s="63" t="inlineStr">
        <is>
          <t>販売店名</t>
        </is>
      </c>
      <c r="Q11" s="64" t="inlineStr">
        <is>
          <t>折込部数</t>
        </is>
      </c>
      <c r="R11" s="65" t="inlineStr">
        <is>
          <t>配布数</t>
        </is>
      </c>
      <c r="S11" s="63" t="inlineStr">
        <is>
          <t>販売店名</t>
        </is>
      </c>
      <c r="T11" s="64" t="inlineStr">
        <is>
          <t>折込部数</t>
        </is>
      </c>
      <c r="U11" s="65" t="inlineStr">
        <is>
          <t>配布数</t>
        </is>
      </c>
    </row>
    <row r="12" ht="21" customHeight="1">
      <c r="A12" s="66" t="inlineStr">
        <is>
          <t>松浦市</t>
        </is>
      </c>
      <c r="B12" s="67" t="n"/>
      <c r="C12" s="68" t="n"/>
      <c r="D12" s="69" t="n"/>
      <c r="E12" s="70" t="n"/>
      <c r="F12" s="71" t="n"/>
      <c r="G12" s="72" t="inlineStr">
        <is>
          <t>松浦</t>
        </is>
      </c>
      <c r="H12" s="73" t="n">
        <v>710</v>
      </c>
      <c r="I12" s="74" t="n"/>
      <c r="J12" s="69" t="n"/>
      <c r="K12" s="70" t="n"/>
      <c r="L12" s="71" t="n"/>
      <c r="M12" s="69" t="n"/>
      <c r="N12" s="70" t="n"/>
      <c r="O12" s="71" t="n"/>
      <c r="P12" s="72" t="inlineStr">
        <is>
          <t>志佐G</t>
        </is>
      </c>
      <c r="Q12" s="73" t="n">
        <v>980</v>
      </c>
      <c r="R12" s="74" t="n"/>
      <c r="S12" s="69" t="n"/>
      <c r="T12" s="70" t="n"/>
      <c r="U12" s="71" t="n"/>
    </row>
    <row r="13" ht="21" customHeight="1">
      <c r="A13" s="75" t="n"/>
      <c r="C13" s="76" t="n"/>
      <c r="D13" s="69" t="n"/>
      <c r="E13" s="70" t="n"/>
      <c r="F13" s="71" t="n"/>
      <c r="G13" s="72" t="inlineStr">
        <is>
          <t>御厨</t>
        </is>
      </c>
      <c r="H13" s="73" t="n">
        <v>260</v>
      </c>
      <c r="I13" s="74" t="n"/>
      <c r="J13" s="69" t="n"/>
      <c r="K13" s="70" t="n"/>
      <c r="L13" s="71" t="n"/>
      <c r="M13" s="69" t="n"/>
      <c r="N13" s="70" t="n"/>
      <c r="O13" s="71" t="n"/>
      <c r="P13" s="72" t="inlineStr">
        <is>
          <t>御厨G</t>
        </is>
      </c>
      <c r="Q13" s="73" t="n">
        <v>1000</v>
      </c>
      <c r="R13" s="74" t="n"/>
      <c r="S13" s="69" t="n"/>
      <c r="T13" s="70" t="n"/>
      <c r="U13" s="71" t="n"/>
    </row>
    <row r="14" ht="21" customHeight="1">
      <c r="A14" s="75" t="n"/>
      <c r="C14" s="76" t="n"/>
      <c r="D14" s="69" t="n"/>
      <c r="E14" s="70" t="n"/>
      <c r="F14" s="71" t="n"/>
      <c r="G14" s="72" t="inlineStr">
        <is>
          <t>今福</t>
        </is>
      </c>
      <c r="H14" s="73" t="n">
        <v>120</v>
      </c>
      <c r="I14" s="74" t="n"/>
      <c r="J14" s="69" t="n"/>
      <c r="K14" s="70" t="n"/>
      <c r="L14" s="71" t="n"/>
      <c r="M14" s="69" t="n"/>
      <c r="N14" s="70" t="n"/>
      <c r="O14" s="71" t="n"/>
      <c r="P14" s="72" t="inlineStr">
        <is>
          <t>調川G</t>
        </is>
      </c>
      <c r="Q14" s="73" t="n">
        <v>320</v>
      </c>
      <c r="R14" s="74" t="n"/>
      <c r="S14" s="69" t="n"/>
      <c r="T14" s="70" t="n"/>
      <c r="U14" s="71" t="n"/>
    </row>
    <row r="15" ht="21" customHeight="1">
      <c r="A15" s="75" t="n"/>
      <c r="C15" s="76" t="n"/>
      <c r="D15" s="69" t="n"/>
      <c r="E15" s="70" t="n"/>
      <c r="F15" s="71" t="n"/>
      <c r="G15" s="69" t="n"/>
      <c r="H15" s="70" t="n"/>
      <c r="I15" s="71" t="n"/>
      <c r="J15" s="69" t="n"/>
      <c r="K15" s="70" t="n"/>
      <c r="L15" s="71" t="n"/>
      <c r="M15" s="69" t="n"/>
      <c r="N15" s="70" t="n"/>
      <c r="O15" s="71" t="n"/>
      <c r="P15" s="72" t="inlineStr">
        <is>
          <t>今福G</t>
        </is>
      </c>
      <c r="Q15" s="73" t="n">
        <v>370</v>
      </c>
      <c r="R15" s="74" t="n"/>
      <c r="S15" s="69" t="n"/>
      <c r="T15" s="70" t="n"/>
      <c r="U15" s="71" t="n"/>
    </row>
    <row r="16" ht="21" customHeight="1">
      <c r="A16" s="75" t="n"/>
      <c r="C16" s="76" t="n"/>
      <c r="D16" s="69" t="n"/>
      <c r="E16" s="70" t="n"/>
      <c r="F16" s="71" t="n"/>
      <c r="G16" s="69" t="n"/>
      <c r="H16" s="70" t="n"/>
      <c r="I16" s="71" t="n"/>
      <c r="J16" s="69" t="n"/>
      <c r="K16" s="70" t="n"/>
      <c r="L16" s="71" t="n"/>
      <c r="M16" s="69" t="n"/>
      <c r="N16" s="70" t="n"/>
      <c r="O16" s="71" t="n"/>
      <c r="P16" s="72" t="inlineStr">
        <is>
          <t>青島</t>
        </is>
      </c>
      <c r="Q16" s="73" t="n">
        <v>20</v>
      </c>
      <c r="R16" s="74" t="n"/>
      <c r="S16" s="69" t="n"/>
      <c r="T16" s="70" t="n"/>
      <c r="U16" s="71" t="n"/>
    </row>
    <row r="17" ht="21" customHeight="1">
      <c r="A17" s="75" t="n"/>
      <c r="C17" s="76" t="n"/>
      <c r="D17" s="69" t="n"/>
      <c r="E17" s="70" t="n"/>
      <c r="F17" s="71" t="n"/>
      <c r="G17" s="69" t="n"/>
      <c r="H17" s="70" t="n"/>
      <c r="I17" s="71" t="n"/>
      <c r="J17" s="69" t="n"/>
      <c r="K17" s="70" t="n"/>
      <c r="L17" s="71" t="n"/>
      <c r="M17" s="69" t="n"/>
      <c r="N17" s="70" t="n"/>
      <c r="O17" s="71" t="n"/>
      <c r="P17" s="72" t="inlineStr">
        <is>
          <t>福島G</t>
        </is>
      </c>
      <c r="Q17" s="73" t="n">
        <v>310</v>
      </c>
      <c r="R17" s="74" t="n"/>
      <c r="S17" s="69" t="n"/>
      <c r="T17" s="70" t="n"/>
      <c r="U17" s="71" t="n"/>
    </row>
    <row r="18" ht="21" customHeight="1">
      <c r="A18" s="75" t="n"/>
      <c r="C18" s="76" t="n"/>
      <c r="D18" s="69" t="n"/>
      <c r="E18" s="70" t="n"/>
      <c r="F18" s="71" t="n"/>
      <c r="G18" s="69" t="n"/>
      <c r="H18" s="70" t="n"/>
      <c r="I18" s="71" t="n"/>
      <c r="J18" s="69" t="n"/>
      <c r="K18" s="70" t="n"/>
      <c r="L18" s="71" t="n"/>
      <c r="M18" s="69" t="n"/>
      <c r="N18" s="70" t="n"/>
      <c r="O18" s="71" t="n"/>
      <c r="P18" s="72" t="inlineStr">
        <is>
          <t>鷹島G</t>
        </is>
      </c>
      <c r="Q18" s="73" t="n">
        <v>190</v>
      </c>
      <c r="R18" s="74" t="n"/>
      <c r="S18" s="69" t="n"/>
      <c r="T18" s="70" t="n"/>
      <c r="U18" s="71" t="n"/>
    </row>
    <row r="19" ht="21" customHeight="1">
      <c r="A19" s="77" t="inlineStr">
        <is>
          <t>地区計</t>
        </is>
      </c>
      <c r="B19" s="78">
        <f>SUM(H19,Q19)</f>
        <v/>
      </c>
      <c r="C19" s="79">
        <f>SUM(I19,R19)</f>
        <v/>
      </c>
      <c r="D19" s="80" t="n"/>
      <c r="E19" s="81" t="n"/>
      <c r="F19" s="82" t="n"/>
      <c r="G19" s="80" t="n"/>
      <c r="H19" s="78" t="n">
        <v>1090</v>
      </c>
      <c r="I19" s="79">
        <f>SUM(I12:I14)</f>
        <v/>
      </c>
      <c r="J19" s="80" t="n"/>
      <c r="K19" s="81" t="n"/>
      <c r="L19" s="82" t="n"/>
      <c r="M19" s="80" t="n"/>
      <c r="N19" s="81" t="n"/>
      <c r="O19" s="82" t="n"/>
      <c r="P19" s="80" t="n"/>
      <c r="Q19" s="78" t="n">
        <v>3190</v>
      </c>
      <c r="R19" s="79">
        <f>SUM(R12:R18)</f>
        <v/>
      </c>
      <c r="S19" s="80" t="n"/>
      <c r="T19" s="81" t="n"/>
      <c r="U19" s="82" t="n"/>
    </row>
    <row r="20" ht="21" customHeight="1">
      <c r="A20" s="89" t="inlineStr">
        <is>
          <t>平戸市</t>
        </is>
      </c>
      <c r="C20" s="76" t="n"/>
      <c r="D20" s="69" t="n"/>
      <c r="E20" s="70" t="n"/>
      <c r="F20" s="71" t="n"/>
      <c r="G20" s="72" t="inlineStr">
        <is>
          <t>田平</t>
        </is>
      </c>
      <c r="H20" s="73" t="n">
        <v>250</v>
      </c>
      <c r="I20" s="74" t="n"/>
      <c r="J20" s="72" t="inlineStr">
        <is>
          <t>平戸G</t>
        </is>
      </c>
      <c r="K20" s="73" t="n">
        <v>360</v>
      </c>
      <c r="L20" s="74" t="n"/>
      <c r="M20" s="69" t="n"/>
      <c r="N20" s="70" t="n"/>
      <c r="O20" s="71" t="n"/>
      <c r="P20" s="72" t="inlineStr">
        <is>
          <t>平戸G</t>
        </is>
      </c>
      <c r="Q20" s="73" t="n">
        <v>2870</v>
      </c>
      <c r="R20" s="74" t="n"/>
      <c r="S20" s="69" t="n"/>
      <c r="T20" s="70" t="n"/>
      <c r="U20" s="71" t="n"/>
    </row>
    <row r="21" ht="21" customHeight="1">
      <c r="A21" s="75" t="n"/>
      <c r="C21" s="76" t="n"/>
      <c r="D21" s="69" t="n"/>
      <c r="E21" s="70" t="n"/>
      <c r="F21" s="71" t="n"/>
      <c r="G21" s="69" t="n"/>
      <c r="H21" s="70" t="n"/>
      <c r="I21" s="71" t="n"/>
      <c r="J21" s="69" t="n"/>
      <c r="K21" s="70" t="n"/>
      <c r="L21" s="71" t="n"/>
      <c r="M21" s="69" t="n"/>
      <c r="N21" s="70" t="n"/>
      <c r="O21" s="71" t="n"/>
      <c r="P21" s="72" t="inlineStr">
        <is>
          <t>田平G</t>
        </is>
      </c>
      <c r="Q21" s="73" t="n">
        <v>990</v>
      </c>
      <c r="R21" s="74" t="n"/>
      <c r="S21" s="69" t="n"/>
      <c r="T21" s="70" t="n"/>
      <c r="U21" s="71" t="n"/>
    </row>
    <row r="22" ht="21" customHeight="1">
      <c r="A22" s="75" t="n"/>
      <c r="C22" s="76" t="n"/>
      <c r="D22" s="69" t="n"/>
      <c r="E22" s="70" t="n"/>
      <c r="F22" s="71" t="n"/>
      <c r="G22" s="69" t="n"/>
      <c r="H22" s="70" t="n"/>
      <c r="I22" s="71" t="n"/>
      <c r="J22" s="69" t="n"/>
      <c r="K22" s="70" t="n"/>
      <c r="L22" s="71" t="n"/>
      <c r="M22" s="69" t="n"/>
      <c r="N22" s="70" t="n"/>
      <c r="O22" s="71" t="n"/>
      <c r="P22" s="72" t="inlineStr">
        <is>
          <t>生月G</t>
        </is>
      </c>
      <c r="Q22" s="73" t="n">
        <v>760</v>
      </c>
      <c r="R22" s="74" t="n"/>
      <c r="S22" s="69" t="n"/>
      <c r="T22" s="70" t="n"/>
      <c r="U22" s="71" t="n"/>
    </row>
    <row r="23" ht="21" customHeight="1">
      <c r="A23" s="77" t="inlineStr">
        <is>
          <t>地区計</t>
        </is>
      </c>
      <c r="B23" s="78">
        <f>SUM(H23,K23,Q23)</f>
        <v/>
      </c>
      <c r="C23" s="79">
        <f>SUM(I23,L23,R23)</f>
        <v/>
      </c>
      <c r="D23" s="80" t="n"/>
      <c r="E23" s="81" t="n"/>
      <c r="F23" s="82" t="n"/>
      <c r="G23" s="80" t="n"/>
      <c r="H23" s="78" t="n">
        <v>250</v>
      </c>
      <c r="I23" s="79">
        <f>SUM(I20:I20)</f>
        <v/>
      </c>
      <c r="J23" s="80" t="n"/>
      <c r="K23" s="78" t="n">
        <v>360</v>
      </c>
      <c r="L23" s="79">
        <f>SUM(L20:L20)</f>
        <v/>
      </c>
      <c r="M23" s="80" t="n"/>
      <c r="N23" s="81" t="n"/>
      <c r="O23" s="82" t="n"/>
      <c r="P23" s="80" t="n"/>
      <c r="Q23" s="78" t="n">
        <v>4620</v>
      </c>
      <c r="R23" s="79">
        <f>SUM(R20:R22)</f>
        <v/>
      </c>
      <c r="S23" s="80" t="n"/>
      <c r="T23" s="81" t="n"/>
      <c r="U23" s="82" t="n"/>
    </row>
    <row r="24" ht="21" customHeight="1">
      <c r="A24" s="89" t="inlineStr">
        <is>
          <t>北松浦郡</t>
        </is>
      </c>
      <c r="C24" s="76" t="n"/>
      <c r="D24" s="69" t="n"/>
      <c r="E24" s="70" t="n"/>
      <c r="F24" s="71" t="n"/>
      <c r="G24" s="72" t="inlineStr">
        <is>
          <t>佐々</t>
        </is>
      </c>
      <c r="H24" s="73" t="n">
        <v>740</v>
      </c>
      <c r="I24" s="74" t="n"/>
      <c r="J24" s="69" t="n"/>
      <c r="K24" s="70" t="n"/>
      <c r="L24" s="71" t="n"/>
      <c r="M24" s="69" t="n"/>
      <c r="N24" s="70" t="n"/>
      <c r="O24" s="71" t="n"/>
      <c r="P24" s="72" t="inlineStr">
        <is>
          <t>佐々臼ノ浦G</t>
        </is>
      </c>
      <c r="Q24" s="73" t="n">
        <v>2040</v>
      </c>
      <c r="R24" s="74" t="n"/>
      <c r="S24" s="69" t="n"/>
      <c r="T24" s="70" t="n"/>
      <c r="U24" s="71" t="n"/>
    </row>
    <row r="25" ht="21" customHeight="1">
      <c r="A25" s="75" t="n"/>
      <c r="C25" s="76" t="n"/>
      <c r="D25" s="69" t="n"/>
      <c r="E25" s="70" t="n"/>
      <c r="F25" s="71" t="n"/>
      <c r="G25" s="69" t="n"/>
      <c r="H25" s="70" t="n"/>
      <c r="I25" s="71" t="n"/>
      <c r="J25" s="69" t="n"/>
      <c r="K25" s="70" t="n"/>
      <c r="L25" s="71" t="n"/>
      <c r="M25" s="69" t="n"/>
      <c r="N25" s="70" t="n"/>
      <c r="O25" s="71" t="n"/>
      <c r="P25" s="72" t="inlineStr">
        <is>
          <t>小値賀G</t>
        </is>
      </c>
      <c r="Q25" s="73" t="n">
        <v>240</v>
      </c>
      <c r="R25" s="74" t="n"/>
      <c r="S25" s="69" t="n"/>
      <c r="T25" s="70" t="n"/>
      <c r="U25" s="71" t="n"/>
    </row>
    <row r="26" ht="21" customHeight="1">
      <c r="A26" s="77" t="inlineStr">
        <is>
          <t>地区計</t>
        </is>
      </c>
      <c r="B26" s="78">
        <f>SUM(H26,Q26)</f>
        <v/>
      </c>
      <c r="C26" s="79">
        <f>SUM(I26,R26)</f>
        <v/>
      </c>
      <c r="D26" s="80" t="n"/>
      <c r="E26" s="81" t="n"/>
      <c r="F26" s="82" t="n"/>
      <c r="G26" s="80" t="n"/>
      <c r="H26" s="78" t="n">
        <v>740</v>
      </c>
      <c r="I26" s="79">
        <f>SUM(I24:I24)</f>
        <v/>
      </c>
      <c r="J26" s="80" t="n"/>
      <c r="K26" s="81" t="n"/>
      <c r="L26" s="82" t="n"/>
      <c r="M26" s="80" t="n"/>
      <c r="N26" s="81" t="n"/>
      <c r="O26" s="82" t="n"/>
      <c r="P26" s="80" t="n"/>
      <c r="Q26" s="78" t="n">
        <v>2280</v>
      </c>
      <c r="R26" s="79">
        <f>SUM(R24:R25)</f>
        <v/>
      </c>
      <c r="S26" s="80" t="n"/>
      <c r="T26" s="81" t="n"/>
      <c r="U26" s="82" t="n"/>
    </row>
    <row r="27" ht="21" customHeight="1">
      <c r="A27" s="89" t="inlineStr">
        <is>
          <t>壱岐市</t>
        </is>
      </c>
      <c r="C27" s="76" t="n"/>
      <c r="D27" s="69" t="n"/>
      <c r="E27" s="70" t="n"/>
      <c r="F27" s="71" t="n"/>
      <c r="G27" s="72" t="inlineStr">
        <is>
          <t>壱岐</t>
        </is>
      </c>
      <c r="H27" s="73" t="n">
        <v>1340</v>
      </c>
      <c r="I27" s="74" t="n"/>
      <c r="J27" s="72" t="inlineStr">
        <is>
          <t>壱岐</t>
        </is>
      </c>
      <c r="K27" s="73" t="n">
        <v>40</v>
      </c>
      <c r="L27" s="74" t="n"/>
      <c r="M27" s="72" t="inlineStr">
        <is>
          <t>壱岐G</t>
        </is>
      </c>
      <c r="N27" s="73" t="n">
        <v>1210</v>
      </c>
      <c r="O27" s="74" t="n"/>
      <c r="P27" s="72" t="inlineStr">
        <is>
          <t>壱岐</t>
        </is>
      </c>
      <c r="Q27" s="73" t="n">
        <v>220</v>
      </c>
      <c r="R27" s="74" t="n"/>
      <c r="S27" s="69" t="n"/>
      <c r="T27" s="70" t="n"/>
      <c r="U27" s="71" t="n"/>
    </row>
    <row r="28" ht="21" customHeight="1">
      <c r="A28" s="75" t="n"/>
      <c r="C28" s="76" t="n"/>
      <c r="D28" s="69" t="n"/>
      <c r="E28" s="70" t="n"/>
      <c r="F28" s="71" t="n"/>
      <c r="G28" s="69" t="n"/>
      <c r="H28" s="70" t="n"/>
      <c r="I28" s="71" t="n"/>
      <c r="J28" s="69" t="n"/>
      <c r="K28" s="70" t="n"/>
      <c r="L28" s="71" t="n"/>
      <c r="M28" s="72" t="inlineStr">
        <is>
          <t>勝本G</t>
        </is>
      </c>
      <c r="N28" s="73" t="n">
        <v>180</v>
      </c>
      <c r="O28" s="74" t="n"/>
      <c r="P28" s="69" t="n"/>
      <c r="Q28" s="70" t="n"/>
      <c r="R28" s="71" t="n"/>
      <c r="S28" s="69" t="n"/>
      <c r="T28" s="70" t="n"/>
      <c r="U28" s="71" t="n"/>
    </row>
    <row r="29" ht="21" customHeight="1">
      <c r="A29" s="77" t="inlineStr">
        <is>
          <t>地区計</t>
        </is>
      </c>
      <c r="B29" s="78">
        <f>SUM(H29,K29,N29,Q29)</f>
        <v/>
      </c>
      <c r="C29" s="79">
        <f>SUM(I29,L29,O29,R29)</f>
        <v/>
      </c>
      <c r="D29" s="80" t="n"/>
      <c r="E29" s="81" t="n"/>
      <c r="F29" s="82" t="n"/>
      <c r="G29" s="80" t="n"/>
      <c r="H29" s="78" t="n">
        <v>1340</v>
      </c>
      <c r="I29" s="79">
        <f>SUM(I27:I27)</f>
        <v/>
      </c>
      <c r="J29" s="80" t="n"/>
      <c r="K29" s="78" t="n">
        <v>40</v>
      </c>
      <c r="L29" s="79">
        <f>SUM(L27:L27)</f>
        <v/>
      </c>
      <c r="M29" s="80" t="n"/>
      <c r="N29" s="78" t="n">
        <v>1390</v>
      </c>
      <c r="O29" s="79">
        <f>SUM(O27:O28)</f>
        <v/>
      </c>
      <c r="P29" s="80" t="n"/>
      <c r="Q29" s="78" t="n">
        <v>220</v>
      </c>
      <c r="R29" s="79">
        <f>SUM(R27:R27)</f>
        <v/>
      </c>
      <c r="S29" s="80" t="n"/>
      <c r="T29" s="81" t="n"/>
      <c r="U29" s="82" t="n"/>
    </row>
    <row r="30" ht="21" customHeight="1">
      <c r="A30" s="89" t="inlineStr">
        <is>
          <t>対馬市</t>
        </is>
      </c>
      <c r="C30" s="76" t="n"/>
      <c r="D30" s="69" t="n"/>
      <c r="E30" s="70" t="n"/>
      <c r="F30" s="71" t="n"/>
      <c r="G30" s="69" t="n"/>
      <c r="H30" s="70" t="n"/>
      <c r="I30" s="71" t="n"/>
      <c r="J30" s="69" t="n"/>
      <c r="K30" s="70" t="n"/>
      <c r="L30" s="71" t="n"/>
      <c r="M30" s="72" t="inlineStr">
        <is>
          <t>比田勝G</t>
        </is>
      </c>
      <c r="N30" s="73" t="n">
        <v>60</v>
      </c>
      <c r="O30" s="74" t="n"/>
      <c r="P30" s="72" t="inlineStr">
        <is>
          <t>厳原G</t>
        </is>
      </c>
      <c r="Q30" s="73" t="n">
        <v>2260</v>
      </c>
      <c r="R30" s="74" t="n"/>
      <c r="S30" s="69" t="n"/>
      <c r="T30" s="70" t="n"/>
      <c r="U30" s="71" t="n"/>
    </row>
    <row r="31" ht="21" customHeight="1">
      <c r="A31" s="75" t="n"/>
      <c r="C31" s="76" t="n"/>
      <c r="D31" s="69" t="n"/>
      <c r="E31" s="70" t="n"/>
      <c r="F31" s="71" t="n"/>
      <c r="G31" s="69" t="n"/>
      <c r="H31" s="70" t="n"/>
      <c r="I31" s="71" t="n"/>
      <c r="J31" s="69" t="n"/>
      <c r="K31" s="70" t="n"/>
      <c r="L31" s="71" t="n"/>
      <c r="M31" s="72" t="inlineStr">
        <is>
          <t>佐須奈G</t>
        </is>
      </c>
      <c r="N31" s="73" t="n">
        <v>30</v>
      </c>
      <c r="O31" s="74" t="n"/>
      <c r="P31" s="69" t="n"/>
      <c r="Q31" s="70" t="n"/>
      <c r="R31" s="71" t="n"/>
      <c r="S31" s="69" t="n"/>
      <c r="T31" s="70" t="n"/>
      <c r="U31" s="71" t="n"/>
    </row>
    <row r="32" ht="21" customHeight="1">
      <c r="A32" s="77" t="inlineStr">
        <is>
          <t>地区計</t>
        </is>
      </c>
      <c r="B32" s="78">
        <f>SUM(N32,Q32)</f>
        <v/>
      </c>
      <c r="C32" s="79">
        <f>SUM(O32,R32)</f>
        <v/>
      </c>
      <c r="D32" s="80" t="n"/>
      <c r="E32" s="81" t="n"/>
      <c r="F32" s="82" t="n"/>
      <c r="G32" s="80" t="n"/>
      <c r="H32" s="81" t="n"/>
      <c r="I32" s="82" t="n"/>
      <c r="J32" s="80" t="n"/>
      <c r="K32" s="81" t="n"/>
      <c r="L32" s="82" t="n"/>
      <c r="M32" s="80" t="n"/>
      <c r="N32" s="78" t="n">
        <v>90</v>
      </c>
      <c r="O32" s="79">
        <f>SUM(O30:O31)</f>
        <v/>
      </c>
      <c r="P32" s="80" t="n"/>
      <c r="Q32" s="78" t="n">
        <v>2260</v>
      </c>
      <c r="R32" s="79">
        <f>SUM(R30:R30)</f>
        <v/>
      </c>
      <c r="S32" s="80" t="n"/>
      <c r="T32" s="81" t="n"/>
      <c r="U32" s="82" t="n"/>
    </row>
    <row r="33" ht="21" customHeight="1">
      <c r="A33" s="83" t="inlineStr">
        <is>
          <t>ページ計</t>
        </is>
      </c>
      <c r="B33" s="84" t="n"/>
      <c r="C33" s="85" t="n"/>
      <c r="D33" s="86" t="n"/>
      <c r="E33" s="87" t="n"/>
      <c r="F33" s="88">
        <f>SUM(F12:F32)/2</f>
        <v/>
      </c>
      <c r="G33" s="86" t="n"/>
      <c r="H33" s="87" t="n">
        <v>3420</v>
      </c>
      <c r="I33" s="88">
        <f>SUM(I12:I32)/2</f>
        <v/>
      </c>
      <c r="J33" s="86" t="n"/>
      <c r="K33" s="87" t="n">
        <v>400</v>
      </c>
      <c r="L33" s="88">
        <f>SUM(L12:L32)/2</f>
        <v/>
      </c>
      <c r="M33" s="86" t="n"/>
      <c r="N33" s="87" t="n">
        <v>1480</v>
      </c>
      <c r="O33" s="88">
        <f>SUM(O12:O32)/2</f>
        <v/>
      </c>
      <c r="P33" s="86" t="n"/>
      <c r="Q33" s="87" t="n">
        <v>12570</v>
      </c>
      <c r="R33" s="88">
        <f>SUM(R12:R32)/2</f>
        <v/>
      </c>
      <c r="S33" s="86" t="n"/>
      <c r="T33" s="87" t="n"/>
      <c r="U33" s="88">
        <f>SUM(U12:U32)/2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3">
    <mergeCell ref="A2:U2"/>
    <mergeCell ref="Q7:U7"/>
    <mergeCell ref="Q8:U8"/>
    <mergeCell ref="K7:O7"/>
    <mergeCell ref="K8:O8"/>
    <mergeCell ref="E7:I7"/>
    <mergeCell ref="E8:I8"/>
    <mergeCell ref="D10:F10"/>
    <mergeCell ref="G10:I10"/>
    <mergeCell ref="J10:L10"/>
    <mergeCell ref="M10:O10"/>
    <mergeCell ref="P10:R10"/>
    <mergeCell ref="S10:U10"/>
  </mergeCells>
  <dataValidations count="26">
    <dataValidation sqref="I12" showErrorMessage="1" showInputMessage="1" allowBlank="0" type="whole" operator="lessThanOrEqual">
      <formula1>710</formula1>
    </dataValidation>
    <dataValidation sqref="I13" showErrorMessage="1" showInputMessage="1" allowBlank="0" type="whole" operator="lessThanOrEqual">
      <formula1>260</formula1>
    </dataValidation>
    <dataValidation sqref="I14" showErrorMessage="1" showInputMessage="1" allowBlank="0" type="whole" operator="lessThanOrEqual">
      <formula1>120</formula1>
    </dataValidation>
    <dataValidation sqref="R12" showErrorMessage="1" showInputMessage="1" allowBlank="0" type="whole" operator="lessThanOrEqual">
      <formula1>980</formula1>
    </dataValidation>
    <dataValidation sqref="R13" showErrorMessage="1" showInputMessage="1" allowBlank="0" type="whole" operator="lessThanOrEqual">
      <formula1>1000</formula1>
    </dataValidation>
    <dataValidation sqref="R14" showErrorMessage="1" showInputMessage="1" allowBlank="0" type="whole" operator="lessThanOrEqual">
      <formula1>320</formula1>
    </dataValidation>
    <dataValidation sqref="R15" showErrorMessage="1" showInputMessage="1" allowBlank="0" type="whole" operator="lessThanOrEqual">
      <formula1>370</formula1>
    </dataValidation>
    <dataValidation sqref="R16" showErrorMessage="1" showInputMessage="1" allowBlank="0" type="whole" operator="lessThanOrEqual">
      <formula1>20</formula1>
    </dataValidation>
    <dataValidation sqref="R17" showErrorMessage="1" showInputMessage="1" allowBlank="0" type="whole" operator="lessThanOrEqual">
      <formula1>310</formula1>
    </dataValidation>
    <dataValidation sqref="R18" showErrorMessage="1" showInputMessage="1" allowBlank="0" type="whole" operator="lessThanOrEqual">
      <formula1>190</formula1>
    </dataValidation>
    <dataValidation sqref="I20" showErrorMessage="1" showInputMessage="1" allowBlank="0" type="whole" operator="lessThanOrEqual">
      <formula1>250</formula1>
    </dataValidation>
    <dataValidation sqref="L20" showErrorMessage="1" showInputMessage="1" allowBlank="0" type="whole" operator="lessThanOrEqual">
      <formula1>360</formula1>
    </dataValidation>
    <dataValidation sqref="R20" showErrorMessage="1" showInputMessage="1" allowBlank="0" type="whole" operator="lessThanOrEqual">
      <formula1>2870</formula1>
    </dataValidation>
    <dataValidation sqref="R21" showErrorMessage="1" showInputMessage="1" allowBlank="0" type="whole" operator="lessThanOrEqual">
      <formula1>990</formula1>
    </dataValidation>
    <dataValidation sqref="R22" showErrorMessage="1" showInputMessage="1" allowBlank="0" type="whole" operator="lessThanOrEqual">
      <formula1>760</formula1>
    </dataValidation>
    <dataValidation sqref="I24" showErrorMessage="1" showInputMessage="1" allowBlank="0" type="whole" operator="lessThanOrEqual">
      <formula1>740</formula1>
    </dataValidation>
    <dataValidation sqref="R24" showErrorMessage="1" showInputMessage="1" allowBlank="0" type="whole" operator="lessThanOrEqual">
      <formula1>2040</formula1>
    </dataValidation>
    <dataValidation sqref="R25" showErrorMessage="1" showInputMessage="1" allowBlank="0" type="whole" operator="lessThanOrEqual">
      <formula1>240</formula1>
    </dataValidation>
    <dataValidation sqref="I27" showErrorMessage="1" showInputMessage="1" allowBlank="0" type="whole" operator="lessThanOrEqual">
      <formula1>1340</formula1>
    </dataValidation>
    <dataValidation sqref="L27" showErrorMessage="1" showInputMessage="1" allowBlank="0" type="whole" operator="lessThanOrEqual">
      <formula1>40</formula1>
    </dataValidation>
    <dataValidation sqref="O27" showErrorMessage="1" showInputMessage="1" allowBlank="0" type="whole" operator="lessThanOrEqual">
      <formula1>1210</formula1>
    </dataValidation>
    <dataValidation sqref="O28" showErrorMessage="1" showInputMessage="1" allowBlank="0" type="whole" operator="lessThanOrEqual">
      <formula1>180</formula1>
    </dataValidation>
    <dataValidation sqref="R27" showErrorMessage="1" showInputMessage="1" allowBlank="0" type="whole" operator="lessThanOrEqual">
      <formula1>220</formula1>
    </dataValidation>
    <dataValidation sqref="O30" showErrorMessage="1" showInputMessage="1" allowBlank="0" type="whole" operator="lessThanOrEqual">
      <formula1>60</formula1>
    </dataValidation>
    <dataValidation sqref="O31" showErrorMessage="1" showInputMessage="1" allowBlank="0" type="whole" operator="lessThanOrEqual">
      <formula1>30</formula1>
    </dataValidation>
    <dataValidation sqref="R30" showErrorMessage="1" showInputMessage="1" allowBlank="0" type="whole" operator="lessThanOrEqual">
      <formula1>2260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>
    <outlinePr summaryBelow="1" summaryRight="1"/>
    <pageSetUpPr/>
  </sheetPr>
  <dimension ref="A1:O264"/>
  <sheetViews>
    <sheetView workbookViewId="0">
      <selection activeCell="A1" sqref="A1"/>
    </sheetView>
  </sheetViews>
  <sheetFormatPr baseColWidth="8" defaultRowHeight="15"/>
  <sheetData>
    <row r="1">
      <c r="A1" t="inlineStr">
        <is>
          <t>code_pref</t>
        </is>
      </c>
      <c r="B1" t="inlineStr">
        <is>
          <t>name_pref</t>
        </is>
      </c>
      <c r="C1" t="inlineStr">
        <is>
          <t>code_area</t>
        </is>
      </c>
      <c r="D1" t="inlineStr">
        <is>
          <t>name_area</t>
        </is>
      </c>
      <c r="E1" t="inlineStr">
        <is>
          <t>group_area</t>
        </is>
      </c>
      <c r="F1" t="inlineStr">
        <is>
          <t>order_area_display</t>
        </is>
      </c>
      <c r="G1" t="inlineStr">
        <is>
          <t>code_media</t>
        </is>
      </c>
      <c r="H1" t="inlineStr">
        <is>
          <t>name_media</t>
        </is>
      </c>
      <c r="I1" t="inlineStr">
        <is>
          <t>order_media_display</t>
        </is>
      </c>
      <c r="J1" t="inlineStr">
        <is>
          <t>code_store</t>
        </is>
      </c>
      <c r="K1" t="inlineStr">
        <is>
          <t>name_store</t>
        </is>
      </c>
      <c r="L1" t="inlineStr">
        <is>
          <t>order_store_display</t>
        </is>
      </c>
      <c r="M1" t="inlineStr">
        <is>
          <t>copies</t>
        </is>
      </c>
      <c r="N1" t="inlineStr">
        <is>
          <t>number_page</t>
        </is>
      </c>
      <c r="O1" t="inlineStr">
        <is>
          <t>ref_orders</t>
        </is>
      </c>
    </row>
    <row r="2">
      <c r="A2" t="inlineStr">
        <is>
          <t>42</t>
        </is>
      </c>
      <c r="B2" t="inlineStr">
        <is>
          <t>長崎県</t>
        </is>
      </c>
      <c r="C2" t="inlineStr">
        <is>
          <t>42201</t>
        </is>
      </c>
      <c r="D2" t="inlineStr">
        <is>
          <t>長崎市</t>
        </is>
      </c>
      <c r="E2" t="inlineStr">
        <is>
          <t>長崎全地区</t>
        </is>
      </c>
      <c r="F2" t="inlineStr">
        <is>
          <t>42001</t>
        </is>
      </c>
      <c r="G2" t="inlineStr">
        <is>
          <t>03</t>
        </is>
      </c>
      <c r="H2" t="inlineStr">
        <is>
          <t>読売新聞</t>
        </is>
      </c>
      <c r="I2" t="n">
        <v>2</v>
      </c>
      <c r="J2" t="inlineStr">
        <is>
          <t>4220103201</t>
        </is>
      </c>
      <c r="K2" t="inlineStr">
        <is>
          <t>中川G</t>
        </is>
      </c>
      <c r="L2" t="n">
        <v>1</v>
      </c>
      <c r="M2" t="n">
        <v>370</v>
      </c>
      <c r="N2" t="n">
        <v>4201</v>
      </c>
      <c r="O2" t="inlineStr">
        <is>
          <t>長崎市,9,12</t>
        </is>
      </c>
    </row>
    <row r="3">
      <c r="A3" t="inlineStr">
        <is>
          <t>42</t>
        </is>
      </c>
      <c r="B3" t="inlineStr">
        <is>
          <t>長崎県</t>
        </is>
      </c>
      <c r="C3" t="inlineStr">
        <is>
          <t>42201</t>
        </is>
      </c>
      <c r="D3" t="inlineStr">
        <is>
          <t>長崎市</t>
        </is>
      </c>
      <c r="E3" t="inlineStr">
        <is>
          <t>長崎全地区</t>
        </is>
      </c>
      <c r="F3" t="inlineStr">
        <is>
          <t>42001</t>
        </is>
      </c>
      <c r="G3" t="inlineStr">
        <is>
          <t>03</t>
        </is>
      </c>
      <c r="H3" t="inlineStr">
        <is>
          <t>読売新聞</t>
        </is>
      </c>
      <c r="I3" t="n">
        <v>2</v>
      </c>
      <c r="J3" t="inlineStr">
        <is>
          <t>4220103202</t>
        </is>
      </c>
      <c r="K3" t="inlineStr">
        <is>
          <t>西山G</t>
        </is>
      </c>
      <c r="L3" t="n">
        <v>5</v>
      </c>
      <c r="M3" t="n">
        <v>970</v>
      </c>
      <c r="N3" t="n">
        <v>4201</v>
      </c>
      <c r="O3" t="inlineStr">
        <is>
          <t>長崎市,9,13</t>
        </is>
      </c>
    </row>
    <row r="4">
      <c r="A4" t="inlineStr">
        <is>
          <t>42</t>
        </is>
      </c>
      <c r="B4" t="inlineStr">
        <is>
          <t>長崎県</t>
        </is>
      </c>
      <c r="C4" t="inlineStr">
        <is>
          <t>42201</t>
        </is>
      </c>
      <c r="D4" t="inlineStr">
        <is>
          <t>長崎市</t>
        </is>
      </c>
      <c r="E4" t="inlineStr">
        <is>
          <t>長崎全地区</t>
        </is>
      </c>
      <c r="F4" t="inlineStr">
        <is>
          <t>42001</t>
        </is>
      </c>
      <c r="G4" t="inlineStr">
        <is>
          <t>03</t>
        </is>
      </c>
      <c r="H4" t="inlineStr">
        <is>
          <t>読売新聞</t>
        </is>
      </c>
      <c r="I4" t="n">
        <v>2</v>
      </c>
      <c r="J4" t="inlineStr">
        <is>
          <t>4220103203</t>
        </is>
      </c>
      <c r="K4" t="inlineStr">
        <is>
          <t>愛宕・大浦G</t>
        </is>
      </c>
      <c r="L4" t="n">
        <v>10</v>
      </c>
      <c r="M4" t="n">
        <v>1550</v>
      </c>
      <c r="N4" t="n">
        <v>4201</v>
      </c>
      <c r="O4" t="inlineStr">
        <is>
          <t>長崎市,9,14</t>
        </is>
      </c>
    </row>
    <row r="5">
      <c r="A5" t="inlineStr">
        <is>
          <t>42</t>
        </is>
      </c>
      <c r="B5" t="inlineStr">
        <is>
          <t>長崎県</t>
        </is>
      </c>
      <c r="C5" t="inlineStr">
        <is>
          <t>42201</t>
        </is>
      </c>
      <c r="D5" t="inlineStr">
        <is>
          <t>長崎市</t>
        </is>
      </c>
      <c r="E5" t="inlineStr">
        <is>
          <t>長崎全地区</t>
        </is>
      </c>
      <c r="F5" t="inlineStr">
        <is>
          <t>42001</t>
        </is>
      </c>
      <c r="G5" t="inlineStr">
        <is>
          <t>03</t>
        </is>
      </c>
      <c r="H5" t="inlineStr">
        <is>
          <t>読売新聞</t>
        </is>
      </c>
      <c r="I5" t="n">
        <v>2</v>
      </c>
      <c r="J5" t="inlineStr">
        <is>
          <t>4220103205</t>
        </is>
      </c>
      <c r="K5" t="inlineStr">
        <is>
          <t>新戸町G</t>
        </is>
      </c>
      <c r="L5" t="n">
        <v>20</v>
      </c>
      <c r="M5" t="n">
        <v>1150</v>
      </c>
      <c r="N5" t="n">
        <v>4201</v>
      </c>
      <c r="O5" t="inlineStr">
        <is>
          <t>長崎市,9,15</t>
        </is>
      </c>
    </row>
    <row r="6">
      <c r="A6" t="inlineStr">
        <is>
          <t>42</t>
        </is>
      </c>
      <c r="B6" t="inlineStr">
        <is>
          <t>長崎県</t>
        </is>
      </c>
      <c r="C6" t="inlineStr">
        <is>
          <t>42201</t>
        </is>
      </c>
      <c r="D6" t="inlineStr">
        <is>
          <t>長崎市</t>
        </is>
      </c>
      <c r="E6" t="inlineStr">
        <is>
          <t>長崎全地区</t>
        </is>
      </c>
      <c r="F6" t="inlineStr">
        <is>
          <t>42001</t>
        </is>
      </c>
      <c r="G6" t="inlineStr">
        <is>
          <t>03</t>
        </is>
      </c>
      <c r="H6" t="inlineStr">
        <is>
          <t>読売新聞</t>
        </is>
      </c>
      <c r="I6" t="n">
        <v>2</v>
      </c>
      <c r="J6" t="inlineStr">
        <is>
          <t>4220103206</t>
        </is>
      </c>
      <c r="K6" t="inlineStr">
        <is>
          <t>南長崎G</t>
        </is>
      </c>
      <c r="L6" t="n">
        <v>25</v>
      </c>
      <c r="M6" t="n">
        <v>1210</v>
      </c>
      <c r="N6" t="n">
        <v>4201</v>
      </c>
      <c r="O6" t="inlineStr">
        <is>
          <t>長崎市,9,16</t>
        </is>
      </c>
    </row>
    <row r="7">
      <c r="A7" t="inlineStr">
        <is>
          <t>42</t>
        </is>
      </c>
      <c r="B7" t="inlineStr">
        <is>
          <t>長崎県</t>
        </is>
      </c>
      <c r="C7" t="inlineStr">
        <is>
          <t>42201</t>
        </is>
      </c>
      <c r="D7" t="inlineStr">
        <is>
          <t>長崎市</t>
        </is>
      </c>
      <c r="E7" t="inlineStr">
        <is>
          <t>長崎全地区</t>
        </is>
      </c>
      <c r="F7" t="inlineStr">
        <is>
          <t>42001</t>
        </is>
      </c>
      <c r="G7" t="inlineStr">
        <is>
          <t>03</t>
        </is>
      </c>
      <c r="H7" t="inlineStr">
        <is>
          <t>読売新聞</t>
        </is>
      </c>
      <c r="I7" t="n">
        <v>2</v>
      </c>
      <c r="J7" t="inlineStr">
        <is>
          <t>4220103207</t>
        </is>
      </c>
      <c r="K7" t="inlineStr">
        <is>
          <t>稲佐・小江原</t>
        </is>
      </c>
      <c r="L7" t="n">
        <v>50</v>
      </c>
      <c r="M7" t="n">
        <v>760</v>
      </c>
      <c r="N7" t="n">
        <v>4201</v>
      </c>
      <c r="O7" t="inlineStr">
        <is>
          <t>長崎市,9,17</t>
        </is>
      </c>
    </row>
    <row r="8">
      <c r="A8" t="inlineStr">
        <is>
          <t>42</t>
        </is>
      </c>
      <c r="B8" t="inlineStr">
        <is>
          <t>長崎県</t>
        </is>
      </c>
      <c r="C8" t="inlineStr">
        <is>
          <t>42201</t>
        </is>
      </c>
      <c r="D8" t="inlineStr">
        <is>
          <t>長崎市</t>
        </is>
      </c>
      <c r="E8" t="inlineStr">
        <is>
          <t>長崎全地区</t>
        </is>
      </c>
      <c r="F8" t="inlineStr">
        <is>
          <t>42001</t>
        </is>
      </c>
      <c r="G8" t="inlineStr">
        <is>
          <t>03</t>
        </is>
      </c>
      <c r="H8" t="inlineStr">
        <is>
          <t>読売新聞</t>
        </is>
      </c>
      <c r="I8" t="n">
        <v>2</v>
      </c>
      <c r="J8" t="inlineStr">
        <is>
          <t>4220103209</t>
        </is>
      </c>
      <c r="K8" t="inlineStr">
        <is>
          <t>城山</t>
        </is>
      </c>
      <c r="L8" t="n">
        <v>60</v>
      </c>
      <c r="M8" t="n">
        <v>750</v>
      </c>
      <c r="N8" t="n">
        <v>4201</v>
      </c>
      <c r="O8" t="inlineStr">
        <is>
          <t>長崎市,9,18</t>
        </is>
      </c>
    </row>
    <row r="9">
      <c r="A9" t="inlineStr">
        <is>
          <t>42</t>
        </is>
      </c>
      <c r="B9" t="inlineStr">
        <is>
          <t>長崎県</t>
        </is>
      </c>
      <c r="C9" t="inlineStr">
        <is>
          <t>42201</t>
        </is>
      </c>
      <c r="D9" t="inlineStr">
        <is>
          <t>長崎市</t>
        </is>
      </c>
      <c r="E9" t="inlineStr">
        <is>
          <t>長崎全地区</t>
        </is>
      </c>
      <c r="F9" t="inlineStr">
        <is>
          <t>42001</t>
        </is>
      </c>
      <c r="G9" t="inlineStr">
        <is>
          <t>03</t>
        </is>
      </c>
      <c r="H9" t="inlineStr">
        <is>
          <t>読売新聞</t>
        </is>
      </c>
      <c r="I9" t="n">
        <v>2</v>
      </c>
      <c r="J9" t="inlineStr">
        <is>
          <t>4220103210</t>
        </is>
      </c>
      <c r="K9" t="inlineStr">
        <is>
          <t>浦上G</t>
        </is>
      </c>
      <c r="L9" t="n">
        <v>65</v>
      </c>
      <c r="M9" t="n">
        <v>410</v>
      </c>
      <c r="N9" t="n">
        <v>4201</v>
      </c>
      <c r="O9" t="inlineStr">
        <is>
          <t>長崎市,9,19</t>
        </is>
      </c>
    </row>
    <row r="10">
      <c r="A10" t="inlineStr">
        <is>
          <t>42</t>
        </is>
      </c>
      <c r="B10" t="inlineStr">
        <is>
          <t>長崎県</t>
        </is>
      </c>
      <c r="C10" t="inlineStr">
        <is>
          <t>42201</t>
        </is>
      </c>
      <c r="D10" t="inlineStr">
        <is>
          <t>長崎市</t>
        </is>
      </c>
      <c r="E10" t="inlineStr">
        <is>
          <t>長崎全地区</t>
        </is>
      </c>
      <c r="F10" t="inlineStr">
        <is>
          <t>42001</t>
        </is>
      </c>
      <c r="G10" t="inlineStr">
        <is>
          <t>03</t>
        </is>
      </c>
      <c r="H10" t="inlineStr">
        <is>
          <t>読売新聞</t>
        </is>
      </c>
      <c r="I10" t="n">
        <v>2</v>
      </c>
      <c r="J10" t="inlineStr">
        <is>
          <t>4220103212</t>
        </is>
      </c>
      <c r="K10" t="inlineStr">
        <is>
          <t>西町</t>
        </is>
      </c>
      <c r="L10" t="n">
        <v>70</v>
      </c>
      <c r="M10" t="n">
        <v>500</v>
      </c>
      <c r="N10" t="n">
        <v>4201</v>
      </c>
      <c r="O10" t="inlineStr">
        <is>
          <t>長崎市,9,20</t>
        </is>
      </c>
    </row>
    <row r="11">
      <c r="A11" t="inlineStr">
        <is>
          <t>42</t>
        </is>
      </c>
      <c r="B11" t="inlineStr">
        <is>
          <t>長崎県</t>
        </is>
      </c>
      <c r="C11" t="inlineStr">
        <is>
          <t>42201</t>
        </is>
      </c>
      <c r="D11" t="inlineStr">
        <is>
          <t>長崎市</t>
        </is>
      </c>
      <c r="E11" t="inlineStr">
        <is>
          <t>長崎全地区</t>
        </is>
      </c>
      <c r="F11" t="inlineStr">
        <is>
          <t>42001</t>
        </is>
      </c>
      <c r="G11" t="inlineStr">
        <is>
          <t>03</t>
        </is>
      </c>
      <c r="H11" t="inlineStr">
        <is>
          <t>読売新聞</t>
        </is>
      </c>
      <c r="I11" t="n">
        <v>2</v>
      </c>
      <c r="J11" t="inlineStr">
        <is>
          <t>4220103208</t>
        </is>
      </c>
      <c r="K11" t="inlineStr">
        <is>
          <t>住吉G</t>
        </is>
      </c>
      <c r="L11" t="n">
        <v>75</v>
      </c>
      <c r="M11" t="n">
        <v>460</v>
      </c>
      <c r="N11" t="n">
        <v>4201</v>
      </c>
      <c r="O11" t="inlineStr">
        <is>
          <t>長崎市,9,21</t>
        </is>
      </c>
    </row>
    <row r="12">
      <c r="A12" t="inlineStr">
        <is>
          <t>42</t>
        </is>
      </c>
      <c r="B12" t="inlineStr">
        <is>
          <t>長崎県</t>
        </is>
      </c>
      <c r="C12" t="inlineStr">
        <is>
          <t>42201</t>
        </is>
      </c>
      <c r="D12" t="inlineStr">
        <is>
          <t>長崎市</t>
        </is>
      </c>
      <c r="E12" t="inlineStr">
        <is>
          <t>長崎全地区</t>
        </is>
      </c>
      <c r="F12" t="inlineStr">
        <is>
          <t>42001</t>
        </is>
      </c>
      <c r="G12" t="inlineStr">
        <is>
          <t>03</t>
        </is>
      </c>
      <c r="H12" t="inlineStr">
        <is>
          <t>読売新聞</t>
        </is>
      </c>
      <c r="I12" t="n">
        <v>2</v>
      </c>
      <c r="J12" t="inlineStr">
        <is>
          <t>4220103214</t>
        </is>
      </c>
      <c r="K12" t="inlineStr">
        <is>
          <t>三原・女の都G</t>
        </is>
      </c>
      <c r="L12" t="n">
        <v>85</v>
      </c>
      <c r="M12" t="n">
        <v>480</v>
      </c>
      <c r="N12" t="n">
        <v>4201</v>
      </c>
      <c r="O12" t="inlineStr">
        <is>
          <t>長崎市,9,22</t>
        </is>
      </c>
    </row>
    <row r="13">
      <c r="A13" t="inlineStr">
        <is>
          <t>42</t>
        </is>
      </c>
      <c r="B13" t="inlineStr">
        <is>
          <t>長崎県</t>
        </is>
      </c>
      <c r="C13" t="inlineStr">
        <is>
          <t>42201</t>
        </is>
      </c>
      <c r="D13" t="inlineStr">
        <is>
          <t>長崎市</t>
        </is>
      </c>
      <c r="E13" t="inlineStr">
        <is>
          <t>長崎全地区</t>
        </is>
      </c>
      <c r="F13" t="inlineStr">
        <is>
          <t>42001</t>
        </is>
      </c>
      <c r="G13" t="inlineStr">
        <is>
          <t>03</t>
        </is>
      </c>
      <c r="H13" t="inlineStr">
        <is>
          <t>読売新聞</t>
        </is>
      </c>
      <c r="I13" t="n">
        <v>2</v>
      </c>
      <c r="J13" t="inlineStr">
        <is>
          <t>4220103215</t>
        </is>
      </c>
      <c r="K13" t="inlineStr">
        <is>
          <t>滑石G</t>
        </is>
      </c>
      <c r="L13" t="n">
        <v>90</v>
      </c>
      <c r="M13" t="n">
        <v>1950</v>
      </c>
      <c r="N13" t="n">
        <v>4201</v>
      </c>
      <c r="O13" t="inlineStr">
        <is>
          <t>長崎市,9,23</t>
        </is>
      </c>
    </row>
    <row r="14">
      <c r="A14" t="inlineStr">
        <is>
          <t>42</t>
        </is>
      </c>
      <c r="B14" t="inlineStr">
        <is>
          <t>長崎県</t>
        </is>
      </c>
      <c r="C14" t="inlineStr">
        <is>
          <t>42201</t>
        </is>
      </c>
      <c r="D14" t="inlineStr">
        <is>
          <t>長崎市</t>
        </is>
      </c>
      <c r="E14" t="inlineStr">
        <is>
          <t>長崎全地区</t>
        </is>
      </c>
      <c r="F14" t="inlineStr">
        <is>
          <t>42001</t>
        </is>
      </c>
      <c r="G14" t="inlineStr">
        <is>
          <t>03</t>
        </is>
      </c>
      <c r="H14" t="inlineStr">
        <is>
          <t>読売新聞</t>
        </is>
      </c>
      <c r="I14" t="n">
        <v>2</v>
      </c>
      <c r="J14" t="inlineStr">
        <is>
          <t>4220103216</t>
        </is>
      </c>
      <c r="K14" t="inlineStr">
        <is>
          <t>北部G</t>
        </is>
      </c>
      <c r="L14" t="n">
        <v>95</v>
      </c>
      <c r="M14" t="n">
        <v>720</v>
      </c>
      <c r="N14" t="n">
        <v>4201</v>
      </c>
      <c r="O14" t="inlineStr">
        <is>
          <t>長崎市,9,24</t>
        </is>
      </c>
    </row>
    <row r="15">
      <c r="A15" t="inlineStr">
        <is>
          <t>42</t>
        </is>
      </c>
      <c r="B15" t="inlineStr">
        <is>
          <t>長崎県</t>
        </is>
      </c>
      <c r="C15" t="inlineStr">
        <is>
          <t>42201</t>
        </is>
      </c>
      <c r="D15" t="inlineStr">
        <is>
          <t>長崎市</t>
        </is>
      </c>
      <c r="E15" t="inlineStr">
        <is>
          <t>長崎全地区</t>
        </is>
      </c>
      <c r="F15" t="inlineStr">
        <is>
          <t>42001</t>
        </is>
      </c>
      <c r="G15" t="inlineStr">
        <is>
          <t>03</t>
        </is>
      </c>
      <c r="H15" t="inlineStr">
        <is>
          <t>読売新聞</t>
        </is>
      </c>
      <c r="I15" t="n">
        <v>2</v>
      </c>
      <c r="J15" t="inlineStr">
        <is>
          <t>4220103217</t>
        </is>
      </c>
      <c r="K15" t="inlineStr">
        <is>
          <t>日見</t>
        </is>
      </c>
      <c r="L15" t="n">
        <v>205</v>
      </c>
      <c r="M15" t="n">
        <v>150</v>
      </c>
      <c r="N15" t="n">
        <v>4201</v>
      </c>
      <c r="O15" t="inlineStr">
        <is>
          <t>長崎市,9,25</t>
        </is>
      </c>
    </row>
    <row r="16">
      <c r="A16" t="inlineStr">
        <is>
          <t>42</t>
        </is>
      </c>
      <c r="B16" t="inlineStr">
        <is>
          <t>長崎県</t>
        </is>
      </c>
      <c r="C16" t="inlineStr">
        <is>
          <t>42201</t>
        </is>
      </c>
      <c r="D16" t="inlineStr">
        <is>
          <t>長崎市</t>
        </is>
      </c>
      <c r="E16" t="inlineStr">
        <is>
          <t>長崎全地区</t>
        </is>
      </c>
      <c r="F16" t="inlineStr">
        <is>
          <t>42001</t>
        </is>
      </c>
      <c r="G16" t="inlineStr">
        <is>
          <t>03</t>
        </is>
      </c>
      <c r="H16" t="inlineStr">
        <is>
          <t>読売新聞</t>
        </is>
      </c>
      <c r="I16" t="n">
        <v>2</v>
      </c>
      <c r="J16" t="inlineStr">
        <is>
          <t>4220103218</t>
        </is>
      </c>
      <c r="K16" t="inlineStr">
        <is>
          <t>矢上</t>
        </is>
      </c>
      <c r="L16" t="n">
        <v>210</v>
      </c>
      <c r="M16" t="n">
        <v>450</v>
      </c>
      <c r="N16" t="n">
        <v>4201</v>
      </c>
      <c r="O16" t="inlineStr">
        <is>
          <t>長崎市,9,26</t>
        </is>
      </c>
    </row>
    <row r="17">
      <c r="A17" t="inlineStr">
        <is>
          <t>42</t>
        </is>
      </c>
      <c r="B17" t="inlineStr">
        <is>
          <t>長崎県</t>
        </is>
      </c>
      <c r="C17" t="inlineStr">
        <is>
          <t>42201</t>
        </is>
      </c>
      <c r="D17" t="inlineStr">
        <is>
          <t>長崎市</t>
        </is>
      </c>
      <c r="E17" t="inlineStr">
        <is>
          <t>長崎全地区</t>
        </is>
      </c>
      <c r="F17" t="inlineStr">
        <is>
          <t>42001</t>
        </is>
      </c>
      <c r="G17" t="inlineStr">
        <is>
          <t>02</t>
        </is>
      </c>
      <c r="H17" t="inlineStr">
        <is>
          <t>毎日新聞</t>
        </is>
      </c>
      <c r="I17" t="n">
        <v>3</v>
      </c>
      <c r="J17" t="inlineStr">
        <is>
          <t>4220102101</t>
        </is>
      </c>
      <c r="K17" t="inlineStr">
        <is>
          <t>中央・浦上G</t>
        </is>
      </c>
      <c r="L17" t="n">
        <v>1</v>
      </c>
      <c r="M17" t="n">
        <v>3370</v>
      </c>
      <c r="N17" t="n">
        <v>4201</v>
      </c>
      <c r="O17" t="inlineStr">
        <is>
          <t>長崎市,12,12</t>
        </is>
      </c>
    </row>
    <row r="18">
      <c r="A18" t="inlineStr">
        <is>
          <t>42</t>
        </is>
      </c>
      <c r="B18" t="inlineStr">
        <is>
          <t>長崎県</t>
        </is>
      </c>
      <c r="C18" t="inlineStr">
        <is>
          <t>42201</t>
        </is>
      </c>
      <c r="D18" t="inlineStr">
        <is>
          <t>長崎市</t>
        </is>
      </c>
      <c r="E18" t="inlineStr">
        <is>
          <t>長崎全地区</t>
        </is>
      </c>
      <c r="F18" t="inlineStr">
        <is>
          <t>42001</t>
        </is>
      </c>
      <c r="G18" t="inlineStr">
        <is>
          <t>02</t>
        </is>
      </c>
      <c r="H18" t="inlineStr">
        <is>
          <t>毎日新聞</t>
        </is>
      </c>
      <c r="I18" t="n">
        <v>3</v>
      </c>
      <c r="J18" t="inlineStr">
        <is>
          <t>4220102107</t>
        </is>
      </c>
      <c r="K18" t="inlineStr">
        <is>
          <t>戸町G</t>
        </is>
      </c>
      <c r="L18" t="n">
        <v>30</v>
      </c>
      <c r="M18" t="n">
        <v>290</v>
      </c>
      <c r="N18" t="n">
        <v>4201</v>
      </c>
      <c r="O18" t="inlineStr">
        <is>
          <t>長崎市,12,13</t>
        </is>
      </c>
    </row>
    <row r="19">
      <c r="A19" t="inlineStr">
        <is>
          <t>42</t>
        </is>
      </c>
      <c r="B19" t="inlineStr">
        <is>
          <t>長崎県</t>
        </is>
      </c>
      <c r="C19" t="inlineStr">
        <is>
          <t>42201</t>
        </is>
      </c>
      <c r="D19" t="inlineStr">
        <is>
          <t>長崎市</t>
        </is>
      </c>
      <c r="E19" t="inlineStr">
        <is>
          <t>長崎全地区</t>
        </is>
      </c>
      <c r="F19" t="inlineStr">
        <is>
          <t>42001</t>
        </is>
      </c>
      <c r="G19" t="inlineStr">
        <is>
          <t>02</t>
        </is>
      </c>
      <c r="H19" t="inlineStr">
        <is>
          <t>毎日新聞</t>
        </is>
      </c>
      <c r="I19" t="n">
        <v>3</v>
      </c>
      <c r="J19" t="inlineStr">
        <is>
          <t>4220102115</t>
        </is>
      </c>
      <c r="K19" t="inlineStr">
        <is>
          <t>川平G</t>
        </is>
      </c>
      <c r="L19" t="n">
        <v>80</v>
      </c>
      <c r="M19" t="n">
        <v>260</v>
      </c>
      <c r="N19" t="n">
        <v>4201</v>
      </c>
      <c r="O19" t="inlineStr">
        <is>
          <t>長崎市,12,14</t>
        </is>
      </c>
    </row>
    <row r="20">
      <c r="A20" t="inlineStr">
        <is>
          <t>42</t>
        </is>
      </c>
      <c r="B20" t="inlineStr">
        <is>
          <t>長崎県</t>
        </is>
      </c>
      <c r="C20" t="inlineStr">
        <is>
          <t>42201</t>
        </is>
      </c>
      <c r="D20" t="inlineStr">
        <is>
          <t>長崎市</t>
        </is>
      </c>
      <c r="E20" t="inlineStr">
        <is>
          <t>長崎全地区</t>
        </is>
      </c>
      <c r="F20" t="inlineStr">
        <is>
          <t>42001</t>
        </is>
      </c>
      <c r="G20" t="inlineStr">
        <is>
          <t>67</t>
        </is>
      </c>
      <c r="H20" t="inlineStr">
        <is>
          <t>長崎新聞</t>
        </is>
      </c>
      <c r="I20" t="n">
        <v>6</v>
      </c>
      <c r="J20" t="inlineStr">
        <is>
          <t>4220167701</t>
        </is>
      </c>
      <c r="K20" t="inlineStr">
        <is>
          <t>新大工G</t>
        </is>
      </c>
      <c r="L20" t="n">
        <v>1</v>
      </c>
      <c r="M20" t="n">
        <v>1580</v>
      </c>
      <c r="N20" t="n">
        <v>4201</v>
      </c>
      <c r="O20" t="inlineStr">
        <is>
          <t>長崎市,18,12</t>
        </is>
      </c>
    </row>
    <row r="21">
      <c r="A21" t="inlineStr">
        <is>
          <t>42</t>
        </is>
      </c>
      <c r="B21" t="inlineStr">
        <is>
          <t>長崎県</t>
        </is>
      </c>
      <c r="C21" t="inlineStr">
        <is>
          <t>42201</t>
        </is>
      </c>
      <c r="D21" t="inlineStr">
        <is>
          <t>長崎市</t>
        </is>
      </c>
      <c r="E21" t="inlineStr">
        <is>
          <t>長崎全地区</t>
        </is>
      </c>
      <c r="F21" t="inlineStr">
        <is>
          <t>42001</t>
        </is>
      </c>
      <c r="G21" t="inlineStr">
        <is>
          <t>67</t>
        </is>
      </c>
      <c r="H21" t="inlineStr">
        <is>
          <t>長崎新聞</t>
        </is>
      </c>
      <c r="I21" t="n">
        <v>6</v>
      </c>
      <c r="J21" t="inlineStr">
        <is>
          <t>4220167702</t>
        </is>
      </c>
      <c r="K21" t="inlineStr">
        <is>
          <t>西山片淵G</t>
        </is>
      </c>
      <c r="L21" t="n">
        <v>5</v>
      </c>
      <c r="M21" t="n">
        <v>1420</v>
      </c>
      <c r="N21" t="n">
        <v>4201</v>
      </c>
      <c r="O21" t="inlineStr">
        <is>
          <t>長崎市,18,13</t>
        </is>
      </c>
    </row>
    <row r="22">
      <c r="A22" t="inlineStr">
        <is>
          <t>42</t>
        </is>
      </c>
      <c r="B22" t="inlineStr">
        <is>
          <t>長崎県</t>
        </is>
      </c>
      <c r="C22" t="inlineStr">
        <is>
          <t>42201</t>
        </is>
      </c>
      <c r="D22" t="inlineStr">
        <is>
          <t>長崎市</t>
        </is>
      </c>
      <c r="E22" t="inlineStr">
        <is>
          <t>長崎全地区</t>
        </is>
      </c>
      <c r="F22" t="inlineStr">
        <is>
          <t>42001</t>
        </is>
      </c>
      <c r="G22" t="inlineStr">
        <is>
          <t>67</t>
        </is>
      </c>
      <c r="H22" t="inlineStr">
        <is>
          <t>長崎新聞</t>
        </is>
      </c>
      <c r="I22" t="n">
        <v>6</v>
      </c>
      <c r="J22" t="inlineStr">
        <is>
          <t>4220167704</t>
        </is>
      </c>
      <c r="K22" t="inlineStr">
        <is>
          <t>桜馬場G</t>
        </is>
      </c>
      <c r="L22" t="n">
        <v>15</v>
      </c>
      <c r="M22" t="n">
        <v>1390</v>
      </c>
      <c r="N22" t="n">
        <v>4201</v>
      </c>
      <c r="O22" t="inlineStr">
        <is>
          <t>長崎市,18,14</t>
        </is>
      </c>
    </row>
    <row r="23">
      <c r="A23" t="inlineStr">
        <is>
          <t>42</t>
        </is>
      </c>
      <c r="B23" t="inlineStr">
        <is>
          <t>長崎県</t>
        </is>
      </c>
      <c r="C23" t="inlineStr">
        <is>
          <t>42201</t>
        </is>
      </c>
      <c r="D23" t="inlineStr">
        <is>
          <t>長崎市</t>
        </is>
      </c>
      <c r="E23" t="inlineStr">
        <is>
          <t>長崎全地区</t>
        </is>
      </c>
      <c r="F23" t="inlineStr">
        <is>
          <t>42001</t>
        </is>
      </c>
      <c r="G23" t="inlineStr">
        <is>
          <t>67</t>
        </is>
      </c>
      <c r="H23" t="inlineStr">
        <is>
          <t>長崎新聞</t>
        </is>
      </c>
      <c r="I23" t="n">
        <v>6</v>
      </c>
      <c r="J23" t="inlineStr">
        <is>
          <t>4220167705</t>
        </is>
      </c>
      <c r="K23" t="inlineStr">
        <is>
          <t>八幡・浜町G</t>
        </is>
      </c>
      <c r="L23" t="n">
        <v>20</v>
      </c>
      <c r="M23" t="n">
        <v>2050</v>
      </c>
      <c r="N23" t="n">
        <v>4201</v>
      </c>
      <c r="O23" t="inlineStr">
        <is>
          <t>長崎市,18,15</t>
        </is>
      </c>
    </row>
    <row r="24">
      <c r="A24" t="inlineStr">
        <is>
          <t>42</t>
        </is>
      </c>
      <c r="B24" t="inlineStr">
        <is>
          <t>長崎県</t>
        </is>
      </c>
      <c r="C24" t="inlineStr">
        <is>
          <t>42201</t>
        </is>
      </c>
      <c r="D24" t="inlineStr">
        <is>
          <t>長崎市</t>
        </is>
      </c>
      <c r="E24" t="inlineStr">
        <is>
          <t>長崎全地区</t>
        </is>
      </c>
      <c r="F24" t="inlineStr">
        <is>
          <t>42001</t>
        </is>
      </c>
      <c r="G24" t="inlineStr">
        <is>
          <t>67</t>
        </is>
      </c>
      <c r="H24" t="inlineStr">
        <is>
          <t>長崎新聞</t>
        </is>
      </c>
      <c r="I24" t="n">
        <v>6</v>
      </c>
      <c r="J24" t="inlineStr">
        <is>
          <t>4220167706</t>
        </is>
      </c>
      <c r="K24" t="inlineStr">
        <is>
          <t>本河内G</t>
        </is>
      </c>
      <c r="L24" t="n">
        <v>25</v>
      </c>
      <c r="M24" t="n">
        <v>880</v>
      </c>
      <c r="N24" t="n">
        <v>4201</v>
      </c>
      <c r="O24" t="inlineStr">
        <is>
          <t>長崎市,18,16</t>
        </is>
      </c>
    </row>
    <row r="25">
      <c r="A25" t="inlineStr">
        <is>
          <t>42</t>
        </is>
      </c>
      <c r="B25" t="inlineStr">
        <is>
          <t>長崎県</t>
        </is>
      </c>
      <c r="C25" t="inlineStr">
        <is>
          <t>42201</t>
        </is>
      </c>
      <c r="D25" t="inlineStr">
        <is>
          <t>長崎市</t>
        </is>
      </c>
      <c r="E25" t="inlineStr">
        <is>
          <t>長崎全地区</t>
        </is>
      </c>
      <c r="F25" t="inlineStr">
        <is>
          <t>42001</t>
        </is>
      </c>
      <c r="G25" t="inlineStr">
        <is>
          <t>67</t>
        </is>
      </c>
      <c r="H25" t="inlineStr">
        <is>
          <t>長崎新聞</t>
        </is>
      </c>
      <c r="I25" t="n">
        <v>6</v>
      </c>
      <c r="J25" t="inlineStr">
        <is>
          <t>4220167707</t>
        </is>
      </c>
      <c r="K25" t="inlineStr">
        <is>
          <t>立山桜町G</t>
        </is>
      </c>
      <c r="L25" t="n">
        <v>30</v>
      </c>
      <c r="M25" t="n">
        <v>1540</v>
      </c>
      <c r="N25" t="n">
        <v>4201</v>
      </c>
      <c r="O25" t="inlineStr">
        <is>
          <t>長崎市,18,17</t>
        </is>
      </c>
    </row>
    <row r="26">
      <c r="A26" t="inlineStr">
        <is>
          <t>42</t>
        </is>
      </c>
      <c r="B26" t="inlineStr">
        <is>
          <t>長崎県</t>
        </is>
      </c>
      <c r="C26" t="inlineStr">
        <is>
          <t>42201</t>
        </is>
      </c>
      <c r="D26" t="inlineStr">
        <is>
          <t>長崎市</t>
        </is>
      </c>
      <c r="E26" t="inlineStr">
        <is>
          <t>長崎全地区</t>
        </is>
      </c>
      <c r="F26" t="inlineStr">
        <is>
          <t>42001</t>
        </is>
      </c>
      <c r="G26" t="inlineStr">
        <is>
          <t>67</t>
        </is>
      </c>
      <c r="H26" t="inlineStr">
        <is>
          <t>長崎新聞</t>
        </is>
      </c>
      <c r="I26" t="n">
        <v>6</v>
      </c>
      <c r="J26" t="inlineStr">
        <is>
          <t>4220167708</t>
        </is>
      </c>
      <c r="K26" t="inlineStr">
        <is>
          <t>駅前G</t>
        </is>
      </c>
      <c r="L26" t="n">
        <v>35</v>
      </c>
      <c r="M26" t="n">
        <v>1440</v>
      </c>
      <c r="N26" t="n">
        <v>4201</v>
      </c>
      <c r="O26" t="inlineStr">
        <is>
          <t>長崎市,18,18</t>
        </is>
      </c>
    </row>
    <row r="27">
      <c r="A27" t="inlineStr">
        <is>
          <t>42</t>
        </is>
      </c>
      <c r="B27" t="inlineStr">
        <is>
          <t>長崎県</t>
        </is>
      </c>
      <c r="C27" t="inlineStr">
        <is>
          <t>42201</t>
        </is>
      </c>
      <c r="D27" t="inlineStr">
        <is>
          <t>長崎市</t>
        </is>
      </c>
      <c r="E27" t="inlineStr">
        <is>
          <t>長崎全地区</t>
        </is>
      </c>
      <c r="F27" t="inlineStr">
        <is>
          <t>42001</t>
        </is>
      </c>
      <c r="G27" t="inlineStr">
        <is>
          <t>67</t>
        </is>
      </c>
      <c r="H27" t="inlineStr">
        <is>
          <t>長崎新聞</t>
        </is>
      </c>
      <c r="I27" t="n">
        <v>6</v>
      </c>
      <c r="J27" t="inlineStr">
        <is>
          <t>4220167709</t>
        </is>
      </c>
      <c r="K27" t="inlineStr">
        <is>
          <t>宝町天神G</t>
        </is>
      </c>
      <c r="L27" t="n">
        <v>40</v>
      </c>
      <c r="M27" t="n">
        <v>1160</v>
      </c>
      <c r="N27" t="n">
        <v>4201</v>
      </c>
      <c r="O27" t="inlineStr">
        <is>
          <t>長崎市,18,19</t>
        </is>
      </c>
    </row>
    <row r="28">
      <c r="A28" t="inlineStr">
        <is>
          <t>42</t>
        </is>
      </c>
      <c r="B28" t="inlineStr">
        <is>
          <t>長崎県</t>
        </is>
      </c>
      <c r="C28" t="inlineStr">
        <is>
          <t>42201</t>
        </is>
      </c>
      <c r="D28" t="inlineStr">
        <is>
          <t>長崎市</t>
        </is>
      </c>
      <c r="E28" t="inlineStr">
        <is>
          <t>長崎全地区</t>
        </is>
      </c>
      <c r="F28" t="inlineStr">
        <is>
          <t>42001</t>
        </is>
      </c>
      <c r="G28" t="inlineStr">
        <is>
          <t>67</t>
        </is>
      </c>
      <c r="H28" t="inlineStr">
        <is>
          <t>長崎新聞</t>
        </is>
      </c>
      <c r="I28" t="n">
        <v>6</v>
      </c>
      <c r="J28" t="inlineStr">
        <is>
          <t>4220167711</t>
        </is>
      </c>
      <c r="K28" t="inlineStr">
        <is>
          <t>小島G</t>
        </is>
      </c>
      <c r="L28" t="n">
        <v>50</v>
      </c>
      <c r="M28" t="n">
        <v>1360</v>
      </c>
      <c r="N28" t="n">
        <v>4201</v>
      </c>
      <c r="O28" t="inlineStr">
        <is>
          <t>長崎市,18,20</t>
        </is>
      </c>
    </row>
    <row r="29">
      <c r="A29" t="inlineStr">
        <is>
          <t>42</t>
        </is>
      </c>
      <c r="B29" t="inlineStr">
        <is>
          <t>長崎県</t>
        </is>
      </c>
      <c r="C29" t="inlineStr">
        <is>
          <t>42201</t>
        </is>
      </c>
      <c r="D29" t="inlineStr">
        <is>
          <t>長崎市</t>
        </is>
      </c>
      <c r="E29" t="inlineStr">
        <is>
          <t>長崎全地区</t>
        </is>
      </c>
      <c r="F29" t="inlineStr">
        <is>
          <t>42001</t>
        </is>
      </c>
      <c r="G29" t="inlineStr">
        <is>
          <t>67</t>
        </is>
      </c>
      <c r="H29" t="inlineStr">
        <is>
          <t>長崎新聞</t>
        </is>
      </c>
      <c r="I29" t="n">
        <v>6</v>
      </c>
      <c r="J29" t="inlineStr">
        <is>
          <t>4220167713</t>
        </is>
      </c>
      <c r="K29" t="inlineStr">
        <is>
          <t>田上G</t>
        </is>
      </c>
      <c r="L29" t="n">
        <v>60</v>
      </c>
      <c r="M29" t="n">
        <v>1600</v>
      </c>
      <c r="N29" t="n">
        <v>4201</v>
      </c>
      <c r="O29" t="inlineStr">
        <is>
          <t>長崎市,18,21</t>
        </is>
      </c>
    </row>
    <row r="30">
      <c r="A30" t="inlineStr">
        <is>
          <t>42</t>
        </is>
      </c>
      <c r="B30" t="inlineStr">
        <is>
          <t>長崎県</t>
        </is>
      </c>
      <c r="C30" t="inlineStr">
        <is>
          <t>42201</t>
        </is>
      </c>
      <c r="D30" t="inlineStr">
        <is>
          <t>長崎市</t>
        </is>
      </c>
      <c r="E30" t="inlineStr">
        <is>
          <t>長崎全地区</t>
        </is>
      </c>
      <c r="F30" t="inlineStr">
        <is>
          <t>42001</t>
        </is>
      </c>
      <c r="G30" t="inlineStr">
        <is>
          <t>67</t>
        </is>
      </c>
      <c r="H30" t="inlineStr">
        <is>
          <t>長崎新聞</t>
        </is>
      </c>
      <c r="I30" t="n">
        <v>6</v>
      </c>
      <c r="J30" t="inlineStr">
        <is>
          <t>4220167714</t>
        </is>
      </c>
      <c r="K30" t="inlineStr">
        <is>
          <t>大浦G</t>
        </is>
      </c>
      <c r="L30" t="n">
        <v>65</v>
      </c>
      <c r="M30" t="n">
        <v>2630</v>
      </c>
      <c r="N30" t="n">
        <v>4201</v>
      </c>
      <c r="O30" t="inlineStr">
        <is>
          <t>長崎市,18,22</t>
        </is>
      </c>
    </row>
    <row r="31">
      <c r="A31" t="inlineStr">
        <is>
          <t>42</t>
        </is>
      </c>
      <c r="B31" t="inlineStr">
        <is>
          <t>長崎県</t>
        </is>
      </c>
      <c r="C31" t="inlineStr">
        <is>
          <t>42201</t>
        </is>
      </c>
      <c r="D31" t="inlineStr">
        <is>
          <t>長崎市</t>
        </is>
      </c>
      <c r="E31" t="inlineStr">
        <is>
          <t>長崎全地区</t>
        </is>
      </c>
      <c r="F31" t="inlineStr">
        <is>
          <t>42001</t>
        </is>
      </c>
      <c r="G31" t="inlineStr">
        <is>
          <t>67</t>
        </is>
      </c>
      <c r="H31" t="inlineStr">
        <is>
          <t>長崎新聞</t>
        </is>
      </c>
      <c r="I31" t="n">
        <v>6</v>
      </c>
      <c r="J31" t="inlineStr">
        <is>
          <t>4220167715</t>
        </is>
      </c>
      <c r="K31" t="inlineStr">
        <is>
          <t>南が丘G</t>
        </is>
      </c>
      <c r="L31" t="n">
        <v>70</v>
      </c>
      <c r="M31" t="n">
        <v>910</v>
      </c>
      <c r="N31" t="n">
        <v>4201</v>
      </c>
      <c r="O31" t="inlineStr">
        <is>
          <t>長崎市,18,23</t>
        </is>
      </c>
    </row>
    <row r="32">
      <c r="A32" t="inlineStr">
        <is>
          <t>42</t>
        </is>
      </c>
      <c r="B32" t="inlineStr">
        <is>
          <t>長崎県</t>
        </is>
      </c>
      <c r="C32" t="inlineStr">
        <is>
          <t>42201</t>
        </is>
      </c>
      <c r="D32" t="inlineStr">
        <is>
          <t>長崎市</t>
        </is>
      </c>
      <c r="E32" t="inlineStr">
        <is>
          <t>長崎全地区</t>
        </is>
      </c>
      <c r="F32" t="inlineStr">
        <is>
          <t>42001</t>
        </is>
      </c>
      <c r="G32" t="inlineStr">
        <is>
          <t>67</t>
        </is>
      </c>
      <c r="H32" t="inlineStr">
        <is>
          <t>長崎新聞</t>
        </is>
      </c>
      <c r="I32" t="n">
        <v>6</v>
      </c>
      <c r="J32" t="inlineStr">
        <is>
          <t>4220167717</t>
        </is>
      </c>
      <c r="K32" t="inlineStr">
        <is>
          <t>戸町G</t>
        </is>
      </c>
      <c r="L32" t="n">
        <v>80</v>
      </c>
      <c r="M32" t="n">
        <v>3560</v>
      </c>
      <c r="N32" t="n">
        <v>4201</v>
      </c>
      <c r="O32" t="inlineStr">
        <is>
          <t>長崎市,18,24</t>
        </is>
      </c>
    </row>
    <row r="33">
      <c r="A33" t="inlineStr">
        <is>
          <t>42</t>
        </is>
      </c>
      <c r="B33" t="inlineStr">
        <is>
          <t>長崎県</t>
        </is>
      </c>
      <c r="C33" t="inlineStr">
        <is>
          <t>42201</t>
        </is>
      </c>
      <c r="D33" t="inlineStr">
        <is>
          <t>長崎市</t>
        </is>
      </c>
      <c r="E33" t="inlineStr">
        <is>
          <t>長崎全地区</t>
        </is>
      </c>
      <c r="F33" t="inlineStr">
        <is>
          <t>42001</t>
        </is>
      </c>
      <c r="G33" t="inlineStr">
        <is>
          <t>67</t>
        </is>
      </c>
      <c r="H33" t="inlineStr">
        <is>
          <t>長崎新聞</t>
        </is>
      </c>
      <c r="I33" t="n">
        <v>6</v>
      </c>
      <c r="J33" t="inlineStr">
        <is>
          <t>4220167719</t>
        </is>
      </c>
      <c r="K33" t="inlineStr">
        <is>
          <t>深堀G</t>
        </is>
      </c>
      <c r="L33" t="n">
        <v>90</v>
      </c>
      <c r="M33" t="n">
        <v>2520</v>
      </c>
      <c r="N33" t="n">
        <v>4201</v>
      </c>
      <c r="O33" t="inlineStr">
        <is>
          <t>長崎市,18,25</t>
        </is>
      </c>
    </row>
    <row r="34">
      <c r="A34" t="inlineStr">
        <is>
          <t>42</t>
        </is>
      </c>
      <c r="B34" t="inlineStr">
        <is>
          <t>長崎県</t>
        </is>
      </c>
      <c r="C34" t="inlineStr">
        <is>
          <t>42201</t>
        </is>
      </c>
      <c r="D34" t="inlineStr">
        <is>
          <t>長崎市</t>
        </is>
      </c>
      <c r="E34" t="inlineStr">
        <is>
          <t>長崎全地区</t>
        </is>
      </c>
      <c r="F34" t="inlineStr">
        <is>
          <t>42001</t>
        </is>
      </c>
      <c r="G34" t="inlineStr">
        <is>
          <t>67</t>
        </is>
      </c>
      <c r="H34" t="inlineStr">
        <is>
          <t>長崎新聞</t>
        </is>
      </c>
      <c r="I34" t="n">
        <v>6</v>
      </c>
      <c r="J34" t="inlineStr">
        <is>
          <t>4220167720</t>
        </is>
      </c>
      <c r="K34" t="inlineStr">
        <is>
          <t>平山G</t>
        </is>
      </c>
      <c r="L34" t="n">
        <v>95</v>
      </c>
      <c r="M34" t="n">
        <v>1050</v>
      </c>
      <c r="N34" t="n">
        <v>4201</v>
      </c>
      <c r="O34" t="inlineStr">
        <is>
          <t>長崎市,18,26</t>
        </is>
      </c>
    </row>
    <row r="35">
      <c r="A35" t="inlineStr">
        <is>
          <t>42</t>
        </is>
      </c>
      <c r="B35" t="inlineStr">
        <is>
          <t>長崎県</t>
        </is>
      </c>
      <c r="C35" t="inlineStr">
        <is>
          <t>42201</t>
        </is>
      </c>
      <c r="D35" t="inlineStr">
        <is>
          <t>長崎市</t>
        </is>
      </c>
      <c r="E35" t="inlineStr">
        <is>
          <t>長崎全地区</t>
        </is>
      </c>
      <c r="F35" t="inlineStr">
        <is>
          <t>42001</t>
        </is>
      </c>
      <c r="G35" t="inlineStr">
        <is>
          <t>67</t>
        </is>
      </c>
      <c r="H35" t="inlineStr">
        <is>
          <t>長崎新聞</t>
        </is>
      </c>
      <c r="I35" t="n">
        <v>6</v>
      </c>
      <c r="J35" t="inlineStr">
        <is>
          <t>4220167721</t>
        </is>
      </c>
      <c r="K35" t="inlineStr">
        <is>
          <t>稲佐G</t>
        </is>
      </c>
      <c r="L35" t="n">
        <v>100</v>
      </c>
      <c r="M35" t="n">
        <v>800</v>
      </c>
      <c r="N35" t="n">
        <v>4201</v>
      </c>
      <c r="O35" t="inlineStr">
        <is>
          <t>長崎市,18,27</t>
        </is>
      </c>
    </row>
    <row r="36">
      <c r="A36" t="inlineStr">
        <is>
          <t>42</t>
        </is>
      </c>
      <c r="B36" t="inlineStr">
        <is>
          <t>長崎県</t>
        </is>
      </c>
      <c r="C36" t="inlineStr">
        <is>
          <t>42201</t>
        </is>
      </c>
      <c r="D36" t="inlineStr">
        <is>
          <t>長崎市</t>
        </is>
      </c>
      <c r="E36" t="inlineStr">
        <is>
          <t>長崎全地区</t>
        </is>
      </c>
      <c r="F36" t="inlineStr">
        <is>
          <t>42001</t>
        </is>
      </c>
      <c r="G36" t="inlineStr">
        <is>
          <t>67</t>
        </is>
      </c>
      <c r="H36" t="inlineStr">
        <is>
          <t>長崎新聞</t>
        </is>
      </c>
      <c r="I36" t="n">
        <v>6</v>
      </c>
      <c r="J36" t="inlineStr">
        <is>
          <t>4220167722</t>
        </is>
      </c>
      <c r="K36" t="inlineStr">
        <is>
          <t>旭町G</t>
        </is>
      </c>
      <c r="L36" t="n">
        <v>105</v>
      </c>
      <c r="M36" t="n">
        <v>1470</v>
      </c>
      <c r="N36" t="n">
        <v>4201</v>
      </c>
      <c r="O36" t="inlineStr">
        <is>
          <t>長崎市,18,28</t>
        </is>
      </c>
    </row>
    <row r="37">
      <c r="A37" t="inlineStr">
        <is>
          <t>42</t>
        </is>
      </c>
      <c r="B37" t="inlineStr">
        <is>
          <t>長崎県</t>
        </is>
      </c>
      <c r="C37" t="inlineStr">
        <is>
          <t>42201</t>
        </is>
      </c>
      <c r="D37" t="inlineStr">
        <is>
          <t>長崎市</t>
        </is>
      </c>
      <c r="E37" t="inlineStr">
        <is>
          <t>長崎全地区</t>
        </is>
      </c>
      <c r="F37" t="inlineStr">
        <is>
          <t>42001</t>
        </is>
      </c>
      <c r="G37" t="inlineStr">
        <is>
          <t>67</t>
        </is>
      </c>
      <c r="H37" t="inlineStr">
        <is>
          <t>長崎新聞</t>
        </is>
      </c>
      <c r="I37" t="n">
        <v>6</v>
      </c>
      <c r="J37" t="inlineStr">
        <is>
          <t>4220167724</t>
        </is>
      </c>
      <c r="K37" t="inlineStr">
        <is>
          <t>福田東部G</t>
        </is>
      </c>
      <c r="L37" t="n">
        <v>115</v>
      </c>
      <c r="M37" t="n">
        <v>1410</v>
      </c>
      <c r="N37" t="n">
        <v>4201</v>
      </c>
      <c r="O37" t="inlineStr">
        <is>
          <t>長崎市,18,29</t>
        </is>
      </c>
    </row>
    <row r="38">
      <c r="A38" t="inlineStr">
        <is>
          <t>42</t>
        </is>
      </c>
      <c r="B38" t="inlineStr">
        <is>
          <t>長崎県</t>
        </is>
      </c>
      <c r="C38" t="inlineStr">
        <is>
          <t>42201</t>
        </is>
      </c>
      <c r="D38" t="inlineStr">
        <is>
          <t>長崎市</t>
        </is>
      </c>
      <c r="E38" t="inlineStr">
        <is>
          <t>長崎全地区</t>
        </is>
      </c>
      <c r="F38" t="inlineStr">
        <is>
          <t>42001</t>
        </is>
      </c>
      <c r="G38" t="inlineStr">
        <is>
          <t>67</t>
        </is>
      </c>
      <c r="H38" t="inlineStr">
        <is>
          <t>長崎新聞</t>
        </is>
      </c>
      <c r="I38" t="n">
        <v>6</v>
      </c>
      <c r="J38" t="inlineStr">
        <is>
          <t>4220167725</t>
        </is>
      </c>
      <c r="K38" t="inlineStr">
        <is>
          <t>小榊G</t>
        </is>
      </c>
      <c r="L38" t="n">
        <v>120</v>
      </c>
      <c r="M38" t="n">
        <v>1060</v>
      </c>
      <c r="N38" t="n">
        <v>4201</v>
      </c>
      <c r="O38" t="inlineStr">
        <is>
          <t>長崎市,18,30</t>
        </is>
      </c>
    </row>
    <row r="39">
      <c r="A39" t="inlineStr">
        <is>
          <t>42</t>
        </is>
      </c>
      <c r="B39" t="inlineStr">
        <is>
          <t>長崎県</t>
        </is>
      </c>
      <c r="C39" t="inlineStr">
        <is>
          <t>42201</t>
        </is>
      </c>
      <c r="D39" t="inlineStr">
        <is>
          <t>長崎市</t>
        </is>
      </c>
      <c r="E39" t="inlineStr">
        <is>
          <t>長崎全地区</t>
        </is>
      </c>
      <c r="F39" t="inlineStr">
        <is>
          <t>42001</t>
        </is>
      </c>
      <c r="G39" t="inlineStr">
        <is>
          <t>67</t>
        </is>
      </c>
      <c r="H39" t="inlineStr">
        <is>
          <t>長崎新聞</t>
        </is>
      </c>
      <c r="I39" t="n">
        <v>6</v>
      </c>
      <c r="J39" t="inlineStr">
        <is>
          <t>4220167727</t>
        </is>
      </c>
      <c r="K39" t="inlineStr">
        <is>
          <t>城山G</t>
        </is>
      </c>
      <c r="L39" t="n">
        <v>130</v>
      </c>
      <c r="M39" t="n">
        <v>1190</v>
      </c>
      <c r="N39" t="n">
        <v>4201</v>
      </c>
      <c r="O39" t="inlineStr">
        <is>
          <t>長崎市,18,31</t>
        </is>
      </c>
    </row>
    <row r="40">
      <c r="A40" t="inlineStr">
        <is>
          <t>42</t>
        </is>
      </c>
      <c r="B40" t="inlineStr">
        <is>
          <t>長崎県</t>
        </is>
      </c>
      <c r="C40" t="inlineStr">
        <is>
          <t>42201</t>
        </is>
      </c>
      <c r="D40" t="inlineStr">
        <is>
          <t>長崎市</t>
        </is>
      </c>
      <c r="E40" t="inlineStr">
        <is>
          <t>長崎全地区</t>
        </is>
      </c>
      <c r="F40" t="inlineStr">
        <is>
          <t>42001</t>
        </is>
      </c>
      <c r="G40" t="inlineStr">
        <is>
          <t>67</t>
        </is>
      </c>
      <c r="H40" t="inlineStr">
        <is>
          <t>長崎新聞</t>
        </is>
      </c>
      <c r="I40" t="n">
        <v>6</v>
      </c>
      <c r="J40" t="inlineStr">
        <is>
          <t>4220167728</t>
        </is>
      </c>
      <c r="K40" t="inlineStr">
        <is>
          <t>城栄G</t>
        </is>
      </c>
      <c r="L40" t="n">
        <v>135</v>
      </c>
      <c r="M40" t="n">
        <v>4290</v>
      </c>
      <c r="N40" t="n">
        <v>4201</v>
      </c>
      <c r="O40" t="inlineStr">
        <is>
          <t>長崎市,18,32</t>
        </is>
      </c>
    </row>
    <row r="41">
      <c r="A41" t="inlineStr">
        <is>
          <t>42</t>
        </is>
      </c>
      <c r="B41" t="inlineStr">
        <is>
          <t>長崎県</t>
        </is>
      </c>
      <c r="C41" t="inlineStr">
        <is>
          <t>42201</t>
        </is>
      </c>
      <c r="D41" t="inlineStr">
        <is>
          <t>長崎市</t>
        </is>
      </c>
      <c r="E41" t="inlineStr">
        <is>
          <t>長崎全地区</t>
        </is>
      </c>
      <c r="F41" t="inlineStr">
        <is>
          <t>42001</t>
        </is>
      </c>
      <c r="G41" t="inlineStr">
        <is>
          <t>67</t>
        </is>
      </c>
      <c r="H41" t="inlineStr">
        <is>
          <t>長崎新聞</t>
        </is>
      </c>
      <c r="I41" t="n">
        <v>6</v>
      </c>
      <c r="J41" t="inlineStr">
        <is>
          <t>4220167730</t>
        </is>
      </c>
      <c r="K41" t="inlineStr">
        <is>
          <t>柳谷・白鳥G</t>
        </is>
      </c>
      <c r="L41" t="n">
        <v>145</v>
      </c>
      <c r="M41" t="n">
        <v>2600</v>
      </c>
      <c r="N41" t="n">
        <v>4201</v>
      </c>
      <c r="O41" t="inlineStr">
        <is>
          <t>長崎市,18,33</t>
        </is>
      </c>
    </row>
    <row r="42">
      <c r="A42" t="inlineStr">
        <is>
          <t>42</t>
        </is>
      </c>
      <c r="B42" t="inlineStr">
        <is>
          <t>長崎県</t>
        </is>
      </c>
      <c r="C42" t="inlineStr">
        <is>
          <t>42201</t>
        </is>
      </c>
      <c r="D42" t="inlineStr">
        <is>
          <t>長崎市</t>
        </is>
      </c>
      <c r="E42" t="inlineStr">
        <is>
          <t>長崎全地区</t>
        </is>
      </c>
      <c r="F42" t="inlineStr">
        <is>
          <t>42001</t>
        </is>
      </c>
      <c r="G42" t="inlineStr">
        <is>
          <t>67</t>
        </is>
      </c>
      <c r="H42" t="inlineStr">
        <is>
          <t>長崎新聞</t>
        </is>
      </c>
      <c r="I42" t="n">
        <v>6</v>
      </c>
      <c r="J42" t="inlineStr">
        <is>
          <t>4220167731</t>
        </is>
      </c>
      <c r="K42" t="inlineStr">
        <is>
          <t>茂里町・坂本G</t>
        </is>
      </c>
      <c r="L42" t="n">
        <v>150</v>
      </c>
      <c r="M42" t="n">
        <v>2160</v>
      </c>
      <c r="N42" t="n">
        <v>4201</v>
      </c>
      <c r="O42" t="inlineStr">
        <is>
          <t>長崎市,18,34</t>
        </is>
      </c>
    </row>
    <row r="43">
      <c r="A43" t="inlineStr">
        <is>
          <t>42</t>
        </is>
      </c>
      <c r="B43" t="inlineStr">
        <is>
          <t>長崎県</t>
        </is>
      </c>
      <c r="C43" t="inlineStr">
        <is>
          <t>42201</t>
        </is>
      </c>
      <c r="D43" t="inlineStr">
        <is>
          <t>長崎市</t>
        </is>
      </c>
      <c r="E43" t="inlineStr">
        <is>
          <t>長崎全地区</t>
        </is>
      </c>
      <c r="F43" t="inlineStr">
        <is>
          <t>42001</t>
        </is>
      </c>
      <c r="G43" t="inlineStr">
        <is>
          <t>67</t>
        </is>
      </c>
      <c r="H43" t="inlineStr">
        <is>
          <t>長崎新聞</t>
        </is>
      </c>
      <c r="I43" t="n">
        <v>6</v>
      </c>
      <c r="J43" t="inlineStr">
        <is>
          <t>4220167735</t>
        </is>
      </c>
      <c r="K43" t="inlineStr">
        <is>
          <t>三原G</t>
        </is>
      </c>
      <c r="L43" t="n">
        <v>170</v>
      </c>
      <c r="M43" t="n">
        <v>1100</v>
      </c>
      <c r="N43" t="n">
        <v>4201</v>
      </c>
      <c r="O43" t="inlineStr">
        <is>
          <t>長崎市,18,35</t>
        </is>
      </c>
    </row>
    <row r="44">
      <c r="A44" t="inlineStr">
        <is>
          <t>42</t>
        </is>
      </c>
      <c r="B44" t="inlineStr">
        <is>
          <t>長崎県</t>
        </is>
      </c>
      <c r="C44" t="inlineStr">
        <is>
          <t>42201</t>
        </is>
      </c>
      <c r="D44" t="inlineStr">
        <is>
          <t>長崎市</t>
        </is>
      </c>
      <c r="E44" t="inlineStr">
        <is>
          <t>長崎全地区</t>
        </is>
      </c>
      <c r="F44" t="inlineStr">
        <is>
          <t>42001</t>
        </is>
      </c>
      <c r="G44" t="inlineStr">
        <is>
          <t>67</t>
        </is>
      </c>
      <c r="H44" t="inlineStr">
        <is>
          <t>長崎新聞</t>
        </is>
      </c>
      <c r="I44" t="n">
        <v>6</v>
      </c>
      <c r="J44" t="inlineStr">
        <is>
          <t>4220167736</t>
        </is>
      </c>
      <c r="K44" t="inlineStr">
        <is>
          <t>大手G</t>
        </is>
      </c>
      <c r="L44" t="n">
        <v>175</v>
      </c>
      <c r="M44" t="n">
        <v>1180</v>
      </c>
      <c r="N44" t="n">
        <v>4201</v>
      </c>
      <c r="O44" t="inlineStr">
        <is>
          <t>長崎市,18,36</t>
        </is>
      </c>
    </row>
    <row r="45">
      <c r="A45" t="inlineStr">
        <is>
          <t>42</t>
        </is>
      </c>
      <c r="B45" t="inlineStr">
        <is>
          <t>長崎県</t>
        </is>
      </c>
      <c r="C45" t="inlineStr">
        <is>
          <t>42201</t>
        </is>
      </c>
      <c r="D45" t="inlineStr">
        <is>
          <t>長崎市</t>
        </is>
      </c>
      <c r="E45" t="inlineStr">
        <is>
          <t>長崎全地区</t>
        </is>
      </c>
      <c r="F45" t="inlineStr">
        <is>
          <t>42001</t>
        </is>
      </c>
      <c r="G45" t="inlineStr">
        <is>
          <t>67</t>
        </is>
      </c>
      <c r="H45" t="inlineStr">
        <is>
          <t>長崎新聞</t>
        </is>
      </c>
      <c r="I45" t="n">
        <v>6</v>
      </c>
      <c r="J45" t="inlineStr">
        <is>
          <t>4220167737</t>
        </is>
      </c>
      <c r="K45" t="inlineStr">
        <is>
          <t>川平G</t>
        </is>
      </c>
      <c r="L45" t="n">
        <v>180</v>
      </c>
      <c r="M45" t="n">
        <v>1910</v>
      </c>
      <c r="N45" t="n">
        <v>4201</v>
      </c>
      <c r="O45" t="inlineStr">
        <is>
          <t>長崎市,18,37</t>
        </is>
      </c>
    </row>
    <row r="46">
      <c r="A46" t="inlineStr">
        <is>
          <t>42</t>
        </is>
      </c>
      <c r="B46" t="inlineStr">
        <is>
          <t>長崎県</t>
        </is>
      </c>
      <c r="C46" t="inlineStr">
        <is>
          <t>42201</t>
        </is>
      </c>
      <c r="D46" t="inlineStr">
        <is>
          <t>長崎市</t>
        </is>
      </c>
      <c r="E46" t="inlineStr">
        <is>
          <t>長崎全地区</t>
        </is>
      </c>
      <c r="F46" t="inlineStr">
        <is>
          <t>42001</t>
        </is>
      </c>
      <c r="G46" t="inlineStr">
        <is>
          <t>67</t>
        </is>
      </c>
      <c r="H46" t="inlineStr">
        <is>
          <t>長崎新聞</t>
        </is>
      </c>
      <c r="I46" t="n">
        <v>6</v>
      </c>
      <c r="J46" t="inlineStr">
        <is>
          <t>4220167738</t>
        </is>
      </c>
      <c r="K46" t="inlineStr">
        <is>
          <t>住吉G</t>
        </is>
      </c>
      <c r="L46" t="n">
        <v>185</v>
      </c>
      <c r="M46" t="n">
        <v>4350</v>
      </c>
      <c r="N46" t="n">
        <v>4201</v>
      </c>
      <c r="O46" t="inlineStr">
        <is>
          <t>長崎市,18,38</t>
        </is>
      </c>
    </row>
    <row r="47">
      <c r="A47" t="inlineStr">
        <is>
          <t>42</t>
        </is>
      </c>
      <c r="B47" t="inlineStr">
        <is>
          <t>長崎県</t>
        </is>
      </c>
      <c r="C47" t="inlineStr">
        <is>
          <t>42201</t>
        </is>
      </c>
      <c r="D47" t="inlineStr">
        <is>
          <t>長崎市</t>
        </is>
      </c>
      <c r="E47" t="inlineStr">
        <is>
          <t>長崎全地区</t>
        </is>
      </c>
      <c r="F47" t="inlineStr">
        <is>
          <t>42001</t>
        </is>
      </c>
      <c r="G47" t="inlineStr">
        <is>
          <t>67</t>
        </is>
      </c>
      <c r="H47" t="inlineStr">
        <is>
          <t>長崎新聞</t>
        </is>
      </c>
      <c r="I47" t="n">
        <v>6</v>
      </c>
      <c r="J47" t="inlineStr">
        <is>
          <t>4220167739</t>
        </is>
      </c>
      <c r="K47" t="inlineStr">
        <is>
          <t>道ノ尾滑石G</t>
        </is>
      </c>
      <c r="L47" t="n">
        <v>190</v>
      </c>
      <c r="M47" t="n">
        <v>3950</v>
      </c>
      <c r="N47" t="n">
        <v>4201</v>
      </c>
      <c r="O47" t="inlineStr">
        <is>
          <t>長崎市,18,39</t>
        </is>
      </c>
    </row>
    <row r="48">
      <c r="A48" t="inlineStr">
        <is>
          <t>42</t>
        </is>
      </c>
      <c r="B48" t="inlineStr">
        <is>
          <t>長崎県</t>
        </is>
      </c>
      <c r="C48" t="inlineStr">
        <is>
          <t>42201</t>
        </is>
      </c>
      <c r="D48" t="inlineStr">
        <is>
          <t>長崎市</t>
        </is>
      </c>
      <c r="E48" t="inlineStr">
        <is>
          <t>長崎全地区</t>
        </is>
      </c>
      <c r="F48" t="inlineStr">
        <is>
          <t>42001</t>
        </is>
      </c>
      <c r="G48" t="inlineStr">
        <is>
          <t>67</t>
        </is>
      </c>
      <c r="H48" t="inlineStr">
        <is>
          <t>長崎新聞</t>
        </is>
      </c>
      <c r="I48" t="n">
        <v>6</v>
      </c>
      <c r="J48" t="inlineStr">
        <is>
          <t>4220167740</t>
        </is>
      </c>
      <c r="K48" t="inlineStr">
        <is>
          <t>滑石西部G</t>
        </is>
      </c>
      <c r="L48" t="n">
        <v>195</v>
      </c>
      <c r="M48" t="n">
        <v>1610</v>
      </c>
      <c r="N48" t="n">
        <v>4201</v>
      </c>
      <c r="O48" t="inlineStr">
        <is>
          <t>長崎市,18,40</t>
        </is>
      </c>
    </row>
    <row r="49">
      <c r="A49" t="inlineStr">
        <is>
          <t>42</t>
        </is>
      </c>
      <c r="B49" t="inlineStr">
        <is>
          <t>長崎県</t>
        </is>
      </c>
      <c r="C49" t="inlineStr">
        <is>
          <t>42201</t>
        </is>
      </c>
      <c r="D49" t="inlineStr">
        <is>
          <t>長崎市</t>
        </is>
      </c>
      <c r="E49" t="inlineStr">
        <is>
          <t>長崎全地区</t>
        </is>
      </c>
      <c r="F49" t="inlineStr">
        <is>
          <t>42001</t>
        </is>
      </c>
      <c r="G49" t="inlineStr">
        <is>
          <t>67</t>
        </is>
      </c>
      <c r="H49" t="inlineStr">
        <is>
          <t>長崎新聞</t>
        </is>
      </c>
      <c r="I49" t="n">
        <v>6</v>
      </c>
      <c r="J49" t="inlineStr">
        <is>
          <t>4220167741</t>
        </is>
      </c>
      <c r="K49" t="inlineStr">
        <is>
          <t>東長崎G</t>
        </is>
      </c>
      <c r="L49" t="n">
        <v>200</v>
      </c>
      <c r="M49" t="n">
        <v>1320</v>
      </c>
      <c r="N49" t="n">
        <v>4201</v>
      </c>
      <c r="O49" t="inlineStr">
        <is>
          <t>長崎市,18,41</t>
        </is>
      </c>
    </row>
    <row r="50">
      <c r="A50" t="inlineStr">
        <is>
          <t>42</t>
        </is>
      </c>
      <c r="B50" t="inlineStr">
        <is>
          <t>長崎県</t>
        </is>
      </c>
      <c r="C50" t="inlineStr">
        <is>
          <t>42201</t>
        </is>
      </c>
      <c r="D50" t="inlineStr">
        <is>
          <t>長崎市</t>
        </is>
      </c>
      <c r="E50" t="inlineStr">
        <is>
          <t>長崎全地区</t>
        </is>
      </c>
      <c r="F50" t="inlineStr">
        <is>
          <t>42001</t>
        </is>
      </c>
      <c r="G50" t="inlineStr">
        <is>
          <t>67</t>
        </is>
      </c>
      <c r="H50" t="inlineStr">
        <is>
          <t>長崎新聞</t>
        </is>
      </c>
      <c r="I50" t="n">
        <v>6</v>
      </c>
      <c r="J50" t="inlineStr">
        <is>
          <t>4220167742</t>
        </is>
      </c>
      <c r="K50" t="inlineStr">
        <is>
          <t>矢上G</t>
        </is>
      </c>
      <c r="L50" t="n">
        <v>205</v>
      </c>
      <c r="M50" t="n">
        <v>3980</v>
      </c>
      <c r="N50" t="n">
        <v>4201</v>
      </c>
      <c r="O50" t="inlineStr">
        <is>
          <t>長崎市,18,42</t>
        </is>
      </c>
    </row>
    <row r="51">
      <c r="A51" t="inlineStr">
        <is>
          <t>42</t>
        </is>
      </c>
      <c r="B51" t="inlineStr">
        <is>
          <t>長崎県</t>
        </is>
      </c>
      <c r="C51" t="inlineStr">
        <is>
          <t>42201</t>
        </is>
      </c>
      <c r="D51" t="inlineStr">
        <is>
          <t>長崎市</t>
        </is>
      </c>
      <c r="E51" t="inlineStr">
        <is>
          <t>長崎全地区</t>
        </is>
      </c>
      <c r="F51" t="inlineStr">
        <is>
          <t>42001</t>
        </is>
      </c>
      <c r="G51" t="inlineStr">
        <is>
          <t>67</t>
        </is>
      </c>
      <c r="H51" t="inlineStr">
        <is>
          <t>長崎新聞</t>
        </is>
      </c>
      <c r="I51" t="n">
        <v>6</v>
      </c>
      <c r="J51" t="inlineStr">
        <is>
          <t>4220167743</t>
        </is>
      </c>
      <c r="K51" t="inlineStr">
        <is>
          <t>矢上南G</t>
        </is>
      </c>
      <c r="L51" t="n">
        <v>210</v>
      </c>
      <c r="M51" t="n">
        <v>1320</v>
      </c>
      <c r="N51" t="n">
        <v>4201</v>
      </c>
      <c r="O51" t="inlineStr">
        <is>
          <t>長崎市,18,43</t>
        </is>
      </c>
    </row>
    <row r="52">
      <c r="A52" t="inlineStr">
        <is>
          <t>42</t>
        </is>
      </c>
      <c r="B52" t="inlineStr">
        <is>
          <t>長崎県</t>
        </is>
      </c>
      <c r="C52" t="inlineStr">
        <is>
          <t>42201</t>
        </is>
      </c>
      <c r="D52" t="inlineStr">
        <is>
          <t>長崎市</t>
        </is>
      </c>
      <c r="E52" t="inlineStr">
        <is>
          <t>長崎全地区</t>
        </is>
      </c>
      <c r="F52" t="inlineStr">
        <is>
          <t>42001</t>
        </is>
      </c>
      <c r="G52" t="inlineStr">
        <is>
          <t>67</t>
        </is>
      </c>
      <c r="H52" t="inlineStr">
        <is>
          <t>長崎新聞</t>
        </is>
      </c>
      <c r="I52" t="n">
        <v>6</v>
      </c>
      <c r="J52" t="inlineStr">
        <is>
          <t>4220167762</t>
        </is>
      </c>
      <c r="K52" t="inlineStr">
        <is>
          <t>古賀つつじヶ丘G</t>
        </is>
      </c>
      <c r="L52" t="n">
        <v>215</v>
      </c>
      <c r="M52" t="n">
        <v>1360</v>
      </c>
      <c r="N52" t="n">
        <v>4201</v>
      </c>
      <c r="O52" t="inlineStr">
        <is>
          <t>長崎市,18,44</t>
        </is>
      </c>
    </row>
    <row r="53">
      <c r="A53" t="inlineStr">
        <is>
          <t>42</t>
        </is>
      </c>
      <c r="B53" t="inlineStr">
        <is>
          <t>長崎県</t>
        </is>
      </c>
      <c r="C53" t="inlineStr">
        <is>
          <t>42201</t>
        </is>
      </c>
      <c r="D53" t="inlineStr">
        <is>
          <t>長崎市</t>
        </is>
      </c>
      <c r="E53" t="inlineStr">
        <is>
          <t>長崎全地区</t>
        </is>
      </c>
      <c r="F53" t="inlineStr">
        <is>
          <t>42001</t>
        </is>
      </c>
      <c r="G53" t="inlineStr">
        <is>
          <t>67</t>
        </is>
      </c>
      <c r="H53" t="inlineStr">
        <is>
          <t>長崎新聞</t>
        </is>
      </c>
      <c r="I53" t="n">
        <v>6</v>
      </c>
      <c r="J53" t="inlineStr">
        <is>
          <t>4220167744</t>
        </is>
      </c>
      <c r="K53" t="inlineStr">
        <is>
          <t>新港G</t>
        </is>
      </c>
      <c r="L53" t="n">
        <v>220</v>
      </c>
      <c r="M53" t="n">
        <v>2890</v>
      </c>
      <c r="N53" t="n">
        <v>4201</v>
      </c>
      <c r="O53" t="inlineStr">
        <is>
          <t>長崎市,18,45</t>
        </is>
      </c>
    </row>
    <row r="54">
      <c r="A54" t="inlineStr">
        <is>
          <t>42</t>
        </is>
      </c>
      <c r="B54" t="inlineStr">
        <is>
          <t>長崎県</t>
        </is>
      </c>
      <c r="C54" t="inlineStr">
        <is>
          <t>42201</t>
        </is>
      </c>
      <c r="D54" t="inlineStr">
        <is>
          <t>長崎市</t>
        </is>
      </c>
      <c r="E54" t="inlineStr">
        <is>
          <t>長崎全地区</t>
        </is>
      </c>
      <c r="F54" t="inlineStr">
        <is>
          <t>42001</t>
        </is>
      </c>
      <c r="G54" t="inlineStr">
        <is>
          <t>67</t>
        </is>
      </c>
      <c r="H54" t="inlineStr">
        <is>
          <t>長崎新聞</t>
        </is>
      </c>
      <c r="I54" t="n">
        <v>6</v>
      </c>
      <c r="J54" t="inlineStr">
        <is>
          <t>4220167745</t>
        </is>
      </c>
      <c r="K54" t="inlineStr">
        <is>
          <t>式見G</t>
        </is>
      </c>
      <c r="L54" t="n">
        <v>230</v>
      </c>
      <c r="M54" t="n">
        <v>730</v>
      </c>
      <c r="N54" t="n">
        <v>4201</v>
      </c>
      <c r="O54" t="inlineStr">
        <is>
          <t>長崎市,18,46</t>
        </is>
      </c>
    </row>
    <row r="55">
      <c r="A55" t="inlineStr">
        <is>
          <t>42</t>
        </is>
      </c>
      <c r="B55" t="inlineStr">
        <is>
          <t>長崎県</t>
        </is>
      </c>
      <c r="C55" t="inlineStr">
        <is>
          <t>42201</t>
        </is>
      </c>
      <c r="D55" t="inlineStr">
        <is>
          <t>長崎市</t>
        </is>
      </c>
      <c r="E55" t="inlineStr">
        <is>
          <t>長崎全地区</t>
        </is>
      </c>
      <c r="F55" t="inlineStr">
        <is>
          <t>42001</t>
        </is>
      </c>
      <c r="G55" t="inlineStr">
        <is>
          <t>67</t>
        </is>
      </c>
      <c r="H55" t="inlineStr">
        <is>
          <t>長崎新聞</t>
        </is>
      </c>
      <c r="I55" t="n">
        <v>6</v>
      </c>
      <c r="J55" t="inlineStr">
        <is>
          <t>4220167746</t>
        </is>
      </c>
      <c r="K55" t="inlineStr">
        <is>
          <t>福田西部G</t>
        </is>
      </c>
      <c r="L55" t="n">
        <v>235</v>
      </c>
      <c r="M55" t="n">
        <v>340</v>
      </c>
      <c r="N55" t="n">
        <v>4201</v>
      </c>
      <c r="O55" t="inlineStr">
        <is>
          <t>長崎市,18,47</t>
        </is>
      </c>
    </row>
    <row r="56">
      <c r="A56" t="inlineStr">
        <is>
          <t>42</t>
        </is>
      </c>
      <c r="B56" t="inlineStr">
        <is>
          <t>長崎県</t>
        </is>
      </c>
      <c r="C56" t="inlineStr">
        <is>
          <t>42201</t>
        </is>
      </c>
      <c r="D56" t="inlineStr">
        <is>
          <t>長崎市</t>
        </is>
      </c>
      <c r="E56" t="inlineStr">
        <is>
          <t>長崎全地区</t>
        </is>
      </c>
      <c r="F56" t="inlineStr">
        <is>
          <t>42001</t>
        </is>
      </c>
      <c r="G56" t="inlineStr">
        <is>
          <t>67</t>
        </is>
      </c>
      <c r="H56" t="inlineStr">
        <is>
          <t>長崎新聞</t>
        </is>
      </c>
      <c r="I56" t="n">
        <v>6</v>
      </c>
      <c r="J56" t="inlineStr">
        <is>
          <t>4220167747</t>
        </is>
      </c>
      <c r="K56" t="inlineStr">
        <is>
          <t>茂木G</t>
        </is>
      </c>
      <c r="L56" t="n">
        <v>240</v>
      </c>
      <c r="M56" t="n">
        <v>770</v>
      </c>
      <c r="N56" t="n">
        <v>4201</v>
      </c>
      <c r="O56" t="inlineStr">
        <is>
          <t>長崎市,18,48</t>
        </is>
      </c>
    </row>
    <row r="57">
      <c r="A57" t="inlineStr">
        <is>
          <t>42</t>
        </is>
      </c>
      <c r="B57" t="inlineStr">
        <is>
          <t>長崎県</t>
        </is>
      </c>
      <c r="C57" t="inlineStr">
        <is>
          <t>42201</t>
        </is>
      </c>
      <c r="D57" t="inlineStr">
        <is>
          <t>長崎市</t>
        </is>
      </c>
      <c r="E57" t="inlineStr">
        <is>
          <t>長崎全地区</t>
        </is>
      </c>
      <c r="F57" t="inlineStr">
        <is>
          <t>42001</t>
        </is>
      </c>
      <c r="G57" t="inlineStr">
        <is>
          <t>67</t>
        </is>
      </c>
      <c r="H57" t="inlineStr">
        <is>
          <t>長崎新聞</t>
        </is>
      </c>
      <c r="I57" t="n">
        <v>6</v>
      </c>
      <c r="J57" t="inlineStr">
        <is>
          <t>4220167748</t>
        </is>
      </c>
      <c r="K57" t="inlineStr">
        <is>
          <t>日吉G</t>
        </is>
      </c>
      <c r="L57" t="n">
        <v>245</v>
      </c>
      <c r="M57" t="n">
        <v>180</v>
      </c>
      <c r="N57" t="n">
        <v>4201</v>
      </c>
      <c r="O57" t="inlineStr">
        <is>
          <t>長崎市,18,49</t>
        </is>
      </c>
    </row>
    <row r="58">
      <c r="A58" t="inlineStr">
        <is>
          <t>42</t>
        </is>
      </c>
      <c r="B58" t="inlineStr">
        <is>
          <t>長崎県</t>
        </is>
      </c>
      <c r="C58" t="inlineStr">
        <is>
          <t>42201</t>
        </is>
      </c>
      <c r="D58" t="inlineStr">
        <is>
          <t>長崎市</t>
        </is>
      </c>
      <c r="E58" t="inlineStr">
        <is>
          <t>長崎全地区</t>
        </is>
      </c>
      <c r="F58" t="inlineStr">
        <is>
          <t>42001</t>
        </is>
      </c>
      <c r="G58" t="inlineStr">
        <is>
          <t>67</t>
        </is>
      </c>
      <c r="H58" t="inlineStr">
        <is>
          <t>長崎新聞</t>
        </is>
      </c>
      <c r="I58" t="n">
        <v>6</v>
      </c>
      <c r="J58" t="inlineStr">
        <is>
          <t>4220167749</t>
        </is>
      </c>
      <c r="K58" t="inlineStr">
        <is>
          <t>香焼G</t>
        </is>
      </c>
      <c r="L58" t="n">
        <v>250</v>
      </c>
      <c r="M58" t="n">
        <v>800</v>
      </c>
      <c r="N58" t="n">
        <v>4201</v>
      </c>
      <c r="O58" t="inlineStr">
        <is>
          <t>長崎市,18,50</t>
        </is>
      </c>
    </row>
    <row r="59">
      <c r="A59" t="inlineStr">
        <is>
          <t>42</t>
        </is>
      </c>
      <c r="B59" t="inlineStr">
        <is>
          <t>長崎県</t>
        </is>
      </c>
      <c r="C59" t="inlineStr">
        <is>
          <t>42201</t>
        </is>
      </c>
      <c r="D59" t="inlineStr">
        <is>
          <t>長崎市</t>
        </is>
      </c>
      <c r="E59" t="inlineStr">
        <is>
          <t>長崎全地区</t>
        </is>
      </c>
      <c r="F59" t="inlineStr">
        <is>
          <t>42001</t>
        </is>
      </c>
      <c r="G59" t="inlineStr">
        <is>
          <t>67</t>
        </is>
      </c>
      <c r="H59" t="inlineStr">
        <is>
          <t>長崎新聞</t>
        </is>
      </c>
      <c r="I59" t="n">
        <v>6</v>
      </c>
      <c r="J59" t="inlineStr">
        <is>
          <t>4220167750</t>
        </is>
      </c>
      <c r="K59" t="inlineStr">
        <is>
          <t>三和蚊焼G</t>
        </is>
      </c>
      <c r="L59" t="n">
        <v>255</v>
      </c>
      <c r="M59" t="n">
        <v>2660</v>
      </c>
      <c r="N59" t="n">
        <v>4201</v>
      </c>
      <c r="O59" t="inlineStr">
        <is>
          <t>長崎市,18,51</t>
        </is>
      </c>
    </row>
    <row r="60">
      <c r="A60" t="inlineStr">
        <is>
          <t>42</t>
        </is>
      </c>
      <c r="B60" t="inlineStr">
        <is>
          <t>長崎県</t>
        </is>
      </c>
      <c r="C60" t="inlineStr">
        <is>
          <t>42201</t>
        </is>
      </c>
      <c r="D60" t="inlineStr">
        <is>
          <t>長崎市</t>
        </is>
      </c>
      <c r="E60" t="inlineStr">
        <is>
          <t>長崎全地区</t>
        </is>
      </c>
      <c r="F60" t="inlineStr">
        <is>
          <t>42001</t>
        </is>
      </c>
      <c r="G60" t="inlineStr">
        <is>
          <t>67</t>
        </is>
      </c>
      <c r="H60" t="inlineStr">
        <is>
          <t>長崎新聞</t>
        </is>
      </c>
      <c r="I60" t="n">
        <v>6</v>
      </c>
      <c r="J60" t="inlineStr">
        <is>
          <t>4220167751</t>
        </is>
      </c>
      <c r="K60" t="inlineStr">
        <is>
          <t>高浜G</t>
        </is>
      </c>
      <c r="L60" t="n">
        <v>260</v>
      </c>
      <c r="M60" t="n">
        <v>400</v>
      </c>
      <c r="N60" t="n">
        <v>4201</v>
      </c>
      <c r="O60" t="inlineStr">
        <is>
          <t>長崎市,18,52</t>
        </is>
      </c>
    </row>
    <row r="61">
      <c r="A61" t="inlineStr">
        <is>
          <t>42</t>
        </is>
      </c>
      <c r="B61" t="inlineStr">
        <is>
          <t>長崎県</t>
        </is>
      </c>
      <c r="C61" t="inlineStr">
        <is>
          <t>42201</t>
        </is>
      </c>
      <c r="D61" t="inlineStr">
        <is>
          <t>長崎市</t>
        </is>
      </c>
      <c r="E61" t="inlineStr">
        <is>
          <t>長崎全地区</t>
        </is>
      </c>
      <c r="F61" t="inlineStr">
        <is>
          <t>42001</t>
        </is>
      </c>
      <c r="G61" t="inlineStr">
        <is>
          <t>67</t>
        </is>
      </c>
      <c r="H61" t="inlineStr">
        <is>
          <t>長崎新聞</t>
        </is>
      </c>
      <c r="I61" t="n">
        <v>6</v>
      </c>
      <c r="J61" t="inlineStr">
        <is>
          <t>4220167752</t>
        </is>
      </c>
      <c r="K61" t="inlineStr">
        <is>
          <t>野母G</t>
        </is>
      </c>
      <c r="L61" t="n">
        <v>265</v>
      </c>
      <c r="M61" t="n">
        <v>390</v>
      </c>
      <c r="N61" t="n">
        <v>4201</v>
      </c>
      <c r="O61" t="inlineStr">
        <is>
          <t>長崎市,18,53</t>
        </is>
      </c>
    </row>
    <row r="62">
      <c r="A62" t="inlineStr">
        <is>
          <t>42</t>
        </is>
      </c>
      <c r="B62" t="inlineStr">
        <is>
          <t>長崎県</t>
        </is>
      </c>
      <c r="C62" t="inlineStr">
        <is>
          <t>42201</t>
        </is>
      </c>
      <c r="D62" t="inlineStr">
        <is>
          <t>長崎市</t>
        </is>
      </c>
      <c r="E62" t="inlineStr">
        <is>
          <t>長崎全地区</t>
        </is>
      </c>
      <c r="F62" t="inlineStr">
        <is>
          <t>42001</t>
        </is>
      </c>
      <c r="G62" t="inlineStr">
        <is>
          <t>67</t>
        </is>
      </c>
      <c r="H62" t="inlineStr">
        <is>
          <t>長崎新聞</t>
        </is>
      </c>
      <c r="I62" t="n">
        <v>6</v>
      </c>
      <c r="J62" t="inlineStr">
        <is>
          <t>4220167753</t>
        </is>
      </c>
      <c r="K62" t="inlineStr">
        <is>
          <t>脇岬G</t>
        </is>
      </c>
      <c r="L62" t="n">
        <v>270</v>
      </c>
      <c r="M62" t="n">
        <v>440</v>
      </c>
      <c r="N62" t="n">
        <v>4201</v>
      </c>
      <c r="O62" t="inlineStr">
        <is>
          <t>長崎市,18,54</t>
        </is>
      </c>
    </row>
    <row r="63">
      <c r="A63" t="inlineStr">
        <is>
          <t>42</t>
        </is>
      </c>
      <c r="B63" t="inlineStr">
        <is>
          <t>長崎県</t>
        </is>
      </c>
      <c r="C63" t="inlineStr">
        <is>
          <t>42201</t>
        </is>
      </c>
      <c r="D63" t="inlineStr">
        <is>
          <t>長崎市</t>
        </is>
      </c>
      <c r="E63" t="inlineStr">
        <is>
          <t>長崎全地区</t>
        </is>
      </c>
      <c r="F63" t="inlineStr">
        <is>
          <t>42001</t>
        </is>
      </c>
      <c r="G63" t="inlineStr">
        <is>
          <t>67</t>
        </is>
      </c>
      <c r="H63" t="inlineStr">
        <is>
          <t>長崎新聞</t>
        </is>
      </c>
      <c r="I63" t="n">
        <v>6</v>
      </c>
      <c r="J63" t="inlineStr">
        <is>
          <t>4220167754</t>
        </is>
      </c>
      <c r="K63" t="inlineStr">
        <is>
          <t>高島G</t>
        </is>
      </c>
      <c r="L63" t="n">
        <v>275</v>
      </c>
      <c r="M63" t="n">
        <v>60</v>
      </c>
      <c r="N63" t="n">
        <v>4201</v>
      </c>
      <c r="O63" t="inlineStr">
        <is>
          <t>長崎市,18,55</t>
        </is>
      </c>
    </row>
    <row r="64">
      <c r="A64" t="inlineStr">
        <is>
          <t>42</t>
        </is>
      </c>
      <c r="B64" t="inlineStr">
        <is>
          <t>長崎県</t>
        </is>
      </c>
      <c r="C64" t="inlineStr">
        <is>
          <t>42201</t>
        </is>
      </c>
      <c r="D64" t="inlineStr">
        <is>
          <t>長崎市</t>
        </is>
      </c>
      <c r="E64" t="inlineStr">
        <is>
          <t>長崎全地区</t>
        </is>
      </c>
      <c r="F64" t="inlineStr">
        <is>
          <t>42001</t>
        </is>
      </c>
      <c r="G64" t="inlineStr">
        <is>
          <t>67</t>
        </is>
      </c>
      <c r="H64" t="inlineStr">
        <is>
          <t>長崎新聞</t>
        </is>
      </c>
      <c r="I64" t="n">
        <v>6</v>
      </c>
      <c r="J64" t="inlineStr">
        <is>
          <t>4220167755</t>
        </is>
      </c>
      <c r="K64" t="inlineStr">
        <is>
          <t>伊王島G</t>
        </is>
      </c>
      <c r="L64" t="n">
        <v>280</v>
      </c>
      <c r="M64" t="n">
        <v>120</v>
      </c>
      <c r="N64" t="n">
        <v>4201</v>
      </c>
      <c r="O64" t="inlineStr">
        <is>
          <t>長崎市,18,56</t>
        </is>
      </c>
    </row>
    <row r="65">
      <c r="A65" t="inlineStr">
        <is>
          <t>42</t>
        </is>
      </c>
      <c r="B65" t="inlineStr">
        <is>
          <t>長崎県</t>
        </is>
      </c>
      <c r="C65" t="inlineStr">
        <is>
          <t>42201</t>
        </is>
      </c>
      <c r="D65" t="inlineStr">
        <is>
          <t>長崎市</t>
        </is>
      </c>
      <c r="E65" t="inlineStr">
        <is>
          <t>長崎全地区</t>
        </is>
      </c>
      <c r="F65" t="inlineStr">
        <is>
          <t>42001</t>
        </is>
      </c>
      <c r="G65" t="inlineStr">
        <is>
          <t>67</t>
        </is>
      </c>
      <c r="H65" t="inlineStr">
        <is>
          <t>長崎新聞</t>
        </is>
      </c>
      <c r="I65" t="n">
        <v>6</v>
      </c>
      <c r="J65" t="inlineStr">
        <is>
          <t>4220167756</t>
        </is>
      </c>
      <c r="K65" t="inlineStr">
        <is>
          <t>村松G</t>
        </is>
      </c>
      <c r="L65" t="n">
        <v>290</v>
      </c>
      <c r="M65" t="n">
        <v>1180</v>
      </c>
      <c r="N65" t="n">
        <v>4201</v>
      </c>
      <c r="O65" t="inlineStr">
        <is>
          <t>長崎市,18,57</t>
        </is>
      </c>
    </row>
    <row r="66">
      <c r="A66" t="inlineStr">
        <is>
          <t>42</t>
        </is>
      </c>
      <c r="B66" t="inlineStr">
        <is>
          <t>長崎県</t>
        </is>
      </c>
      <c r="C66" t="inlineStr">
        <is>
          <t>42201</t>
        </is>
      </c>
      <c r="D66" t="inlineStr">
        <is>
          <t>長崎市</t>
        </is>
      </c>
      <c r="E66" t="inlineStr">
        <is>
          <t>長崎全地区</t>
        </is>
      </c>
      <c r="F66" t="inlineStr">
        <is>
          <t>42001</t>
        </is>
      </c>
      <c r="G66" t="inlineStr">
        <is>
          <t>67</t>
        </is>
      </c>
      <c r="H66" t="inlineStr">
        <is>
          <t>長崎新聞</t>
        </is>
      </c>
      <c r="I66" t="n">
        <v>6</v>
      </c>
      <c r="J66" t="inlineStr">
        <is>
          <t>4220167757</t>
        </is>
      </c>
      <c r="K66" t="inlineStr">
        <is>
          <t>長浦G</t>
        </is>
      </c>
      <c r="L66" t="n">
        <v>295</v>
      </c>
      <c r="M66" t="n">
        <v>660</v>
      </c>
      <c r="N66" t="n">
        <v>4201</v>
      </c>
      <c r="O66" t="inlineStr">
        <is>
          <t>長崎市,18,58</t>
        </is>
      </c>
    </row>
    <row r="67">
      <c r="A67" t="inlineStr">
        <is>
          <t>42</t>
        </is>
      </c>
      <c r="B67" t="inlineStr">
        <is>
          <t>長崎県</t>
        </is>
      </c>
      <c r="C67" t="inlineStr">
        <is>
          <t>42201</t>
        </is>
      </c>
      <c r="D67" t="inlineStr">
        <is>
          <t>長崎市</t>
        </is>
      </c>
      <c r="E67" t="inlineStr">
        <is>
          <t>長崎全地区</t>
        </is>
      </c>
      <c r="F67" t="inlineStr">
        <is>
          <t>42001</t>
        </is>
      </c>
      <c r="G67" t="inlineStr">
        <is>
          <t>67</t>
        </is>
      </c>
      <c r="H67" t="inlineStr">
        <is>
          <t>長崎新聞</t>
        </is>
      </c>
      <c r="I67" t="n">
        <v>6</v>
      </c>
      <c r="J67" t="inlineStr">
        <is>
          <t>4220167758</t>
        </is>
      </c>
      <c r="K67" t="inlineStr">
        <is>
          <t>池島G</t>
        </is>
      </c>
      <c r="L67" t="n">
        <v>305</v>
      </c>
      <c r="M67" t="n">
        <v>20</v>
      </c>
      <c r="N67" t="n">
        <v>4201</v>
      </c>
      <c r="O67" t="inlineStr">
        <is>
          <t>長崎市,18,59</t>
        </is>
      </c>
    </row>
    <row r="68">
      <c r="A68" t="inlineStr">
        <is>
          <t>42</t>
        </is>
      </c>
      <c r="B68" t="inlineStr">
        <is>
          <t>長崎県</t>
        </is>
      </c>
      <c r="C68" t="inlineStr">
        <is>
          <t>42201</t>
        </is>
      </c>
      <c r="D68" t="inlineStr">
        <is>
          <t>長崎市</t>
        </is>
      </c>
      <c r="E68" t="inlineStr">
        <is>
          <t>長崎全地区</t>
        </is>
      </c>
      <c r="F68" t="inlineStr">
        <is>
          <t>42001</t>
        </is>
      </c>
      <c r="G68" t="inlineStr">
        <is>
          <t>67</t>
        </is>
      </c>
      <c r="H68" t="inlineStr">
        <is>
          <t>長崎新聞</t>
        </is>
      </c>
      <c r="I68" t="n">
        <v>6</v>
      </c>
      <c r="J68" t="inlineStr">
        <is>
          <t>4220167759</t>
        </is>
      </c>
      <c r="K68" t="inlineStr">
        <is>
          <t>黒崎・神浦G</t>
        </is>
      </c>
      <c r="L68" t="n">
        <v>310</v>
      </c>
      <c r="M68" t="n">
        <v>610</v>
      </c>
      <c r="N68" t="n">
        <v>4201</v>
      </c>
      <c r="O68" t="inlineStr">
        <is>
          <t>長崎市,18,60</t>
        </is>
      </c>
    </row>
    <row r="69">
      <c r="A69" t="inlineStr">
        <is>
          <t>42</t>
        </is>
      </c>
      <c r="B69" t="inlineStr">
        <is>
          <t>長崎県</t>
        </is>
      </c>
      <c r="C69" t="inlineStr">
        <is>
          <t>42300</t>
        </is>
      </c>
      <c r="D69" t="inlineStr">
        <is>
          <t>西彼杵郡</t>
        </is>
      </c>
      <c r="E69" t="inlineStr">
        <is>
          <t>長崎全地区</t>
        </is>
      </c>
      <c r="F69" t="inlineStr">
        <is>
          <t>42002</t>
        </is>
      </c>
      <c r="G69" t="inlineStr">
        <is>
          <t>03</t>
        </is>
      </c>
      <c r="H69" t="inlineStr">
        <is>
          <t>読売新聞</t>
        </is>
      </c>
      <c r="I69" t="n">
        <v>2</v>
      </c>
      <c r="J69" t="inlineStr">
        <is>
          <t>4230003201</t>
        </is>
      </c>
      <c r="K69" t="inlineStr">
        <is>
          <t>長与G</t>
        </is>
      </c>
      <c r="L69" t="n">
        <v>5</v>
      </c>
      <c r="M69" t="n">
        <v>840</v>
      </c>
      <c r="N69" t="n">
        <v>4202</v>
      </c>
      <c r="O69" t="inlineStr">
        <is>
          <t>西彼杵郡・西海市・五島市・南松浦郡,9,12</t>
        </is>
      </c>
    </row>
    <row r="70">
      <c r="A70" t="inlineStr">
        <is>
          <t>42</t>
        </is>
      </c>
      <c r="B70" t="inlineStr">
        <is>
          <t>長崎県</t>
        </is>
      </c>
      <c r="C70" t="inlineStr">
        <is>
          <t>42300</t>
        </is>
      </c>
      <c r="D70" t="inlineStr">
        <is>
          <t>西彼杵郡</t>
        </is>
      </c>
      <c r="E70" t="inlineStr">
        <is>
          <t>長崎全地区</t>
        </is>
      </c>
      <c r="F70" t="inlineStr">
        <is>
          <t>42002</t>
        </is>
      </c>
      <c r="G70" t="inlineStr">
        <is>
          <t>03</t>
        </is>
      </c>
      <c r="H70" t="inlineStr">
        <is>
          <t>読売新聞</t>
        </is>
      </c>
      <c r="I70" t="n">
        <v>2</v>
      </c>
      <c r="J70" t="inlineStr">
        <is>
          <t>4230003202</t>
        </is>
      </c>
      <c r="K70" t="inlineStr">
        <is>
          <t>時津G</t>
        </is>
      </c>
      <c r="L70" t="n">
        <v>15</v>
      </c>
      <c r="M70" t="n">
        <v>1270</v>
      </c>
      <c r="N70" t="n">
        <v>4202</v>
      </c>
      <c r="O70" t="inlineStr">
        <is>
          <t>西彼杵郡・西海市・五島市・南松浦郡,9,13</t>
        </is>
      </c>
    </row>
    <row r="71">
      <c r="A71" t="inlineStr">
        <is>
          <t>42</t>
        </is>
      </c>
      <c r="B71" t="inlineStr">
        <is>
          <t>長崎県</t>
        </is>
      </c>
      <c r="C71" t="inlineStr">
        <is>
          <t>42300</t>
        </is>
      </c>
      <c r="D71" t="inlineStr">
        <is>
          <t>西彼杵郡</t>
        </is>
      </c>
      <c r="E71" t="inlineStr">
        <is>
          <t>長崎全地区</t>
        </is>
      </c>
      <c r="F71" t="inlineStr">
        <is>
          <t>42002</t>
        </is>
      </c>
      <c r="G71" t="inlineStr">
        <is>
          <t>02</t>
        </is>
      </c>
      <c r="H71" t="inlineStr">
        <is>
          <t>毎日新聞</t>
        </is>
      </c>
      <c r="I71" t="n">
        <v>3</v>
      </c>
      <c r="J71" t="inlineStr">
        <is>
          <t>4230002101</t>
        </is>
      </c>
      <c r="K71" t="inlineStr">
        <is>
          <t>長与G</t>
        </is>
      </c>
      <c r="L71" t="n">
        <v>5</v>
      </c>
      <c r="M71" t="n">
        <v>1570</v>
      </c>
      <c r="N71" t="n">
        <v>4202</v>
      </c>
      <c r="O71" t="inlineStr">
        <is>
          <t>西彼杵郡・西海市・五島市・南松浦郡,12,12</t>
        </is>
      </c>
    </row>
    <row r="72">
      <c r="A72" t="inlineStr">
        <is>
          <t>42</t>
        </is>
      </c>
      <c r="B72" t="inlineStr">
        <is>
          <t>長崎県</t>
        </is>
      </c>
      <c r="C72" t="inlineStr">
        <is>
          <t>42300</t>
        </is>
      </c>
      <c r="D72" t="inlineStr">
        <is>
          <t>西彼杵郡</t>
        </is>
      </c>
      <c r="E72" t="inlineStr">
        <is>
          <t>長崎全地区</t>
        </is>
      </c>
      <c r="F72" t="inlineStr">
        <is>
          <t>42002</t>
        </is>
      </c>
      <c r="G72" t="inlineStr">
        <is>
          <t>67</t>
        </is>
      </c>
      <c r="H72" t="inlineStr">
        <is>
          <t>長崎新聞</t>
        </is>
      </c>
      <c r="I72" t="n">
        <v>6</v>
      </c>
      <c r="J72" t="inlineStr">
        <is>
          <t>4230067701</t>
        </is>
      </c>
      <c r="K72" t="inlineStr">
        <is>
          <t>長与高田G</t>
        </is>
      </c>
      <c r="L72" t="n">
        <v>1</v>
      </c>
      <c r="M72" t="n">
        <v>1400</v>
      </c>
      <c r="N72" t="n">
        <v>4202</v>
      </c>
      <c r="O72" t="inlineStr">
        <is>
          <t>西彼杵郡・西海市・五島市・南松浦郡,18,12</t>
        </is>
      </c>
    </row>
    <row r="73">
      <c r="A73" t="inlineStr">
        <is>
          <t>42</t>
        </is>
      </c>
      <c r="B73" t="inlineStr">
        <is>
          <t>長崎県</t>
        </is>
      </c>
      <c r="C73" t="inlineStr">
        <is>
          <t>42300</t>
        </is>
      </c>
      <c r="D73" t="inlineStr">
        <is>
          <t>西彼杵郡</t>
        </is>
      </c>
      <c r="E73" t="inlineStr">
        <is>
          <t>長崎全地区</t>
        </is>
      </c>
      <c r="F73" t="inlineStr">
        <is>
          <t>42002</t>
        </is>
      </c>
      <c r="G73" t="inlineStr">
        <is>
          <t>67</t>
        </is>
      </c>
      <c r="H73" t="inlineStr">
        <is>
          <t>長崎新聞</t>
        </is>
      </c>
      <c r="I73" t="n">
        <v>6</v>
      </c>
      <c r="J73" t="inlineStr">
        <is>
          <t>4230067702</t>
        </is>
      </c>
      <c r="K73" t="inlineStr">
        <is>
          <t>長与G</t>
        </is>
      </c>
      <c r="L73" t="n">
        <v>5</v>
      </c>
      <c r="M73" t="n">
        <v>2450</v>
      </c>
      <c r="N73" t="n">
        <v>4202</v>
      </c>
      <c r="O73" t="inlineStr">
        <is>
          <t>西彼杵郡・西海市・五島市・南松浦郡,18,13</t>
        </is>
      </c>
    </row>
    <row r="74">
      <c r="A74" t="inlineStr">
        <is>
          <t>42</t>
        </is>
      </c>
      <c r="B74" t="inlineStr">
        <is>
          <t>長崎県</t>
        </is>
      </c>
      <c r="C74" t="inlineStr">
        <is>
          <t>42300</t>
        </is>
      </c>
      <c r="D74" t="inlineStr">
        <is>
          <t>西彼杵郡</t>
        </is>
      </c>
      <c r="E74" t="inlineStr">
        <is>
          <t>長崎全地区</t>
        </is>
      </c>
      <c r="F74" t="inlineStr">
        <is>
          <t>42002</t>
        </is>
      </c>
      <c r="G74" t="inlineStr">
        <is>
          <t>67</t>
        </is>
      </c>
      <c r="H74" t="inlineStr">
        <is>
          <t>長崎新聞</t>
        </is>
      </c>
      <c r="I74" t="n">
        <v>6</v>
      </c>
      <c r="J74" t="inlineStr">
        <is>
          <t>4230067703</t>
        </is>
      </c>
      <c r="K74" t="inlineStr">
        <is>
          <t>長与南G</t>
        </is>
      </c>
      <c r="L74" t="n">
        <v>10</v>
      </c>
      <c r="M74" t="n">
        <v>3060</v>
      </c>
      <c r="N74" t="n">
        <v>4202</v>
      </c>
      <c r="O74" t="inlineStr">
        <is>
          <t>西彼杵郡・西海市・五島市・南松浦郡,18,14</t>
        </is>
      </c>
    </row>
    <row r="75">
      <c r="A75" t="inlineStr">
        <is>
          <t>42</t>
        </is>
      </c>
      <c r="B75" t="inlineStr">
        <is>
          <t>長崎県</t>
        </is>
      </c>
      <c r="C75" t="inlineStr">
        <is>
          <t>42300</t>
        </is>
      </c>
      <c r="D75" t="inlineStr">
        <is>
          <t>西彼杵郡</t>
        </is>
      </c>
      <c r="E75" t="inlineStr">
        <is>
          <t>長崎全地区</t>
        </is>
      </c>
      <c r="F75" t="inlineStr">
        <is>
          <t>42002</t>
        </is>
      </c>
      <c r="G75" t="inlineStr">
        <is>
          <t>67</t>
        </is>
      </c>
      <c r="H75" t="inlineStr">
        <is>
          <t>長崎新聞</t>
        </is>
      </c>
      <c r="I75" t="n">
        <v>6</v>
      </c>
      <c r="J75" t="inlineStr">
        <is>
          <t>4230067704</t>
        </is>
      </c>
      <c r="K75" t="inlineStr">
        <is>
          <t>時津</t>
        </is>
      </c>
      <c r="L75" t="n">
        <v>15</v>
      </c>
      <c r="M75" t="n">
        <v>2150</v>
      </c>
      <c r="N75" t="n">
        <v>4202</v>
      </c>
      <c r="O75" t="inlineStr">
        <is>
          <t>西彼杵郡・西海市・五島市・南松浦郡,18,15</t>
        </is>
      </c>
    </row>
    <row r="76">
      <c r="A76" t="inlineStr">
        <is>
          <t>42</t>
        </is>
      </c>
      <c r="B76" t="inlineStr">
        <is>
          <t>長崎県</t>
        </is>
      </c>
      <c r="C76" t="inlineStr">
        <is>
          <t>42300</t>
        </is>
      </c>
      <c r="D76" t="inlineStr">
        <is>
          <t>西彼杵郡</t>
        </is>
      </c>
      <c r="E76" t="inlineStr">
        <is>
          <t>長崎全地区</t>
        </is>
      </c>
      <c r="F76" t="inlineStr">
        <is>
          <t>42002</t>
        </is>
      </c>
      <c r="G76" t="inlineStr">
        <is>
          <t>67</t>
        </is>
      </c>
      <c r="H76" t="inlineStr">
        <is>
          <t>長崎新聞</t>
        </is>
      </c>
      <c r="I76" t="n">
        <v>6</v>
      </c>
      <c r="J76" t="inlineStr">
        <is>
          <t>4230067705</t>
        </is>
      </c>
      <c r="K76" t="inlineStr">
        <is>
          <t>時津中央G</t>
        </is>
      </c>
      <c r="L76" t="n">
        <v>30</v>
      </c>
      <c r="M76" t="n">
        <v>2460</v>
      </c>
      <c r="N76" t="n">
        <v>4202</v>
      </c>
      <c r="O76" t="inlineStr">
        <is>
          <t>西彼杵郡・西海市・五島市・南松浦郡,18,16</t>
        </is>
      </c>
    </row>
    <row r="77">
      <c r="A77" t="inlineStr">
        <is>
          <t>42</t>
        </is>
      </c>
      <c r="B77" t="inlineStr">
        <is>
          <t>長崎県</t>
        </is>
      </c>
      <c r="C77" t="inlineStr">
        <is>
          <t>42212</t>
        </is>
      </c>
      <c r="D77" t="inlineStr">
        <is>
          <t>西海市</t>
        </is>
      </c>
      <c r="E77" t="inlineStr">
        <is>
          <t>長崎全地区</t>
        </is>
      </c>
      <c r="F77" t="inlineStr">
        <is>
          <t>42003</t>
        </is>
      </c>
      <c r="G77" t="inlineStr">
        <is>
          <t>01</t>
        </is>
      </c>
      <c r="H77" t="inlineStr">
        <is>
          <t>朝日新聞</t>
        </is>
      </c>
      <c r="I77" t="n">
        <v>1</v>
      </c>
      <c r="J77" t="inlineStr">
        <is>
          <t>4221201003</t>
        </is>
      </c>
      <c r="K77" t="inlineStr">
        <is>
          <t>肥前大島G</t>
        </is>
      </c>
      <c r="L77" t="n">
        <v>35</v>
      </c>
      <c r="M77" t="n">
        <v>130</v>
      </c>
      <c r="N77" t="n">
        <v>4202</v>
      </c>
      <c r="O77" t="inlineStr">
        <is>
          <t>西彼杵郡・西海市・五島市・南松浦郡,6,18</t>
        </is>
      </c>
    </row>
    <row r="78">
      <c r="A78" t="inlineStr">
        <is>
          <t>42</t>
        </is>
      </c>
      <c r="B78" t="inlineStr">
        <is>
          <t>長崎県</t>
        </is>
      </c>
      <c r="C78" t="inlineStr">
        <is>
          <t>42212</t>
        </is>
      </c>
      <c r="D78" t="inlineStr">
        <is>
          <t>西海市</t>
        </is>
      </c>
      <c r="E78" t="inlineStr">
        <is>
          <t>長崎全地区</t>
        </is>
      </c>
      <c r="F78" t="inlineStr">
        <is>
          <t>42003</t>
        </is>
      </c>
      <c r="G78" t="inlineStr">
        <is>
          <t>03</t>
        </is>
      </c>
      <c r="H78" t="inlineStr">
        <is>
          <t>読売新聞</t>
        </is>
      </c>
      <c r="I78" t="n">
        <v>2</v>
      </c>
      <c r="J78" t="inlineStr">
        <is>
          <t>4221203203</t>
        </is>
      </c>
      <c r="K78" t="inlineStr">
        <is>
          <t>西彼大瀬戸</t>
        </is>
      </c>
      <c r="L78" t="n">
        <v>15</v>
      </c>
      <c r="M78" t="n">
        <v>110</v>
      </c>
      <c r="N78" t="n">
        <v>4202</v>
      </c>
      <c r="O78" t="inlineStr">
        <is>
          <t>西彼杵郡・西海市・五島市・南松浦郡,9,18</t>
        </is>
      </c>
    </row>
    <row r="79">
      <c r="A79" t="inlineStr">
        <is>
          <t>42</t>
        </is>
      </c>
      <c r="B79" t="inlineStr">
        <is>
          <t>長崎県</t>
        </is>
      </c>
      <c r="C79" t="inlineStr">
        <is>
          <t>42212</t>
        </is>
      </c>
      <c r="D79" t="inlineStr">
        <is>
          <t>西海市</t>
        </is>
      </c>
      <c r="E79" t="inlineStr">
        <is>
          <t>長崎全地区</t>
        </is>
      </c>
      <c r="F79" t="inlineStr">
        <is>
          <t>42003</t>
        </is>
      </c>
      <c r="G79" t="inlineStr">
        <is>
          <t>03</t>
        </is>
      </c>
      <c r="H79" t="inlineStr">
        <is>
          <t>読売新聞</t>
        </is>
      </c>
      <c r="I79" t="n">
        <v>2</v>
      </c>
      <c r="J79" t="inlineStr">
        <is>
          <t>4221203202</t>
        </is>
      </c>
      <c r="K79" t="inlineStr">
        <is>
          <t>西海大島</t>
        </is>
      </c>
      <c r="L79" t="n">
        <v>25</v>
      </c>
      <c r="M79" t="n">
        <v>520</v>
      </c>
      <c r="N79" t="n">
        <v>4202</v>
      </c>
      <c r="O79" t="inlineStr">
        <is>
          <t>西彼杵郡・西海市・五島市・南松浦郡,9,19</t>
        </is>
      </c>
    </row>
    <row r="80">
      <c r="A80" t="inlineStr">
        <is>
          <t>42</t>
        </is>
      </c>
      <c r="B80" t="inlineStr">
        <is>
          <t>長崎県</t>
        </is>
      </c>
      <c r="C80" t="inlineStr">
        <is>
          <t>42212</t>
        </is>
      </c>
      <c r="D80" t="inlineStr">
        <is>
          <t>西海市</t>
        </is>
      </c>
      <c r="E80" t="inlineStr">
        <is>
          <t>長崎全地区</t>
        </is>
      </c>
      <c r="F80" t="inlineStr">
        <is>
          <t>42003</t>
        </is>
      </c>
      <c r="G80" t="inlineStr">
        <is>
          <t>13</t>
        </is>
      </c>
      <c r="H80" t="inlineStr">
        <is>
          <t>西日本新聞</t>
        </is>
      </c>
      <c r="I80" t="n">
        <v>4</v>
      </c>
      <c r="J80" t="inlineStr">
        <is>
          <t>4221213301</t>
        </is>
      </c>
      <c r="K80" t="inlineStr">
        <is>
          <t>西海G</t>
        </is>
      </c>
      <c r="L80" t="n">
        <v>15</v>
      </c>
      <c r="M80" t="n">
        <v>50</v>
      </c>
      <c r="N80" t="n">
        <v>4202</v>
      </c>
      <c r="O80" t="inlineStr">
        <is>
          <t>西彼杵郡・西海市・五島市・南松浦郡,15,18</t>
        </is>
      </c>
    </row>
    <row r="81">
      <c r="A81" t="inlineStr">
        <is>
          <t>42</t>
        </is>
      </c>
      <c r="B81" t="inlineStr">
        <is>
          <t>長崎県</t>
        </is>
      </c>
      <c r="C81" t="inlineStr">
        <is>
          <t>42212</t>
        </is>
      </c>
      <c r="D81" t="inlineStr">
        <is>
          <t>西海市</t>
        </is>
      </c>
      <c r="E81" t="inlineStr">
        <is>
          <t>長崎全地区</t>
        </is>
      </c>
      <c r="F81" t="inlineStr">
        <is>
          <t>42003</t>
        </is>
      </c>
      <c r="G81" t="inlineStr">
        <is>
          <t>67</t>
        </is>
      </c>
      <c r="H81" t="inlineStr">
        <is>
          <t>長崎新聞</t>
        </is>
      </c>
      <c r="I81" t="n">
        <v>6</v>
      </c>
      <c r="J81" t="inlineStr">
        <is>
          <t>4221267701</t>
        </is>
      </c>
      <c r="K81" t="inlineStr">
        <is>
          <t>大瀬戸G</t>
        </is>
      </c>
      <c r="L81" t="n">
        <v>5</v>
      </c>
      <c r="M81" t="n">
        <v>1340</v>
      </c>
      <c r="N81" t="n">
        <v>4202</v>
      </c>
      <c r="O81" t="inlineStr">
        <is>
          <t>西彼杵郡・西海市・五島市・南松浦郡,18,18</t>
        </is>
      </c>
    </row>
    <row r="82">
      <c r="A82" t="inlineStr">
        <is>
          <t>42</t>
        </is>
      </c>
      <c r="B82" t="inlineStr">
        <is>
          <t>長崎県</t>
        </is>
      </c>
      <c r="C82" t="inlineStr">
        <is>
          <t>42212</t>
        </is>
      </c>
      <c r="D82" t="inlineStr">
        <is>
          <t>西海市</t>
        </is>
      </c>
      <c r="E82" t="inlineStr">
        <is>
          <t>長崎全地区</t>
        </is>
      </c>
      <c r="F82" t="inlineStr">
        <is>
          <t>42003</t>
        </is>
      </c>
      <c r="G82" t="inlineStr">
        <is>
          <t>67</t>
        </is>
      </c>
      <c r="H82" t="inlineStr">
        <is>
          <t>長崎新聞</t>
        </is>
      </c>
      <c r="I82" t="n">
        <v>6</v>
      </c>
      <c r="J82" t="inlineStr">
        <is>
          <t>4221267702</t>
        </is>
      </c>
      <c r="K82" t="inlineStr">
        <is>
          <t>西海西部G</t>
        </is>
      </c>
      <c r="L82" t="n">
        <v>10</v>
      </c>
      <c r="M82" t="n">
        <v>1030</v>
      </c>
      <c r="N82" t="n">
        <v>4202</v>
      </c>
      <c r="O82" t="inlineStr">
        <is>
          <t>西彼杵郡・西海市・五島市・南松浦郡,18,19</t>
        </is>
      </c>
    </row>
    <row r="83">
      <c r="A83" t="inlineStr">
        <is>
          <t>42</t>
        </is>
      </c>
      <c r="B83" t="inlineStr">
        <is>
          <t>長崎県</t>
        </is>
      </c>
      <c r="C83" t="inlineStr">
        <is>
          <t>42212</t>
        </is>
      </c>
      <c r="D83" t="inlineStr">
        <is>
          <t>西海市</t>
        </is>
      </c>
      <c r="E83" t="inlineStr">
        <is>
          <t>長崎全地区</t>
        </is>
      </c>
      <c r="F83" t="inlineStr">
        <is>
          <t>42003</t>
        </is>
      </c>
      <c r="G83" t="inlineStr">
        <is>
          <t>67</t>
        </is>
      </c>
      <c r="H83" t="inlineStr">
        <is>
          <t>長崎新聞</t>
        </is>
      </c>
      <c r="I83" t="n">
        <v>6</v>
      </c>
      <c r="J83" t="inlineStr">
        <is>
          <t>4221267703</t>
        </is>
      </c>
      <c r="K83" t="inlineStr">
        <is>
          <t>西海G</t>
        </is>
      </c>
      <c r="L83" t="n">
        <v>15</v>
      </c>
      <c r="M83" t="n">
        <v>740</v>
      </c>
      <c r="N83" t="n">
        <v>4202</v>
      </c>
      <c r="O83" t="inlineStr">
        <is>
          <t>西彼杵郡・西海市・五島市・南松浦郡,18,20</t>
        </is>
      </c>
    </row>
    <row r="84">
      <c r="A84" t="inlineStr">
        <is>
          <t>42</t>
        </is>
      </c>
      <c r="B84" t="inlineStr">
        <is>
          <t>長崎県</t>
        </is>
      </c>
      <c r="C84" t="inlineStr">
        <is>
          <t>42212</t>
        </is>
      </c>
      <c r="D84" t="inlineStr">
        <is>
          <t>西海市</t>
        </is>
      </c>
      <c r="E84" t="inlineStr">
        <is>
          <t>長崎全地区</t>
        </is>
      </c>
      <c r="F84" t="inlineStr">
        <is>
          <t>42003</t>
        </is>
      </c>
      <c r="G84" t="inlineStr">
        <is>
          <t>67</t>
        </is>
      </c>
      <c r="H84" t="inlineStr">
        <is>
          <t>長崎新聞</t>
        </is>
      </c>
      <c r="I84" t="n">
        <v>6</v>
      </c>
      <c r="J84" t="inlineStr">
        <is>
          <t>4221267704</t>
        </is>
      </c>
      <c r="K84" t="inlineStr">
        <is>
          <t>琴海北部G</t>
        </is>
      </c>
      <c r="L84" t="n">
        <v>20</v>
      </c>
      <c r="M84" t="n">
        <v>1410</v>
      </c>
      <c r="N84" t="n">
        <v>4202</v>
      </c>
      <c r="O84" t="inlineStr">
        <is>
          <t>西彼杵郡・西海市・五島市・南松浦郡,18,21</t>
        </is>
      </c>
    </row>
    <row r="85">
      <c r="A85" t="inlineStr">
        <is>
          <t>42</t>
        </is>
      </c>
      <c r="B85" t="inlineStr">
        <is>
          <t>長崎県</t>
        </is>
      </c>
      <c r="C85" t="inlineStr">
        <is>
          <t>42212</t>
        </is>
      </c>
      <c r="D85" t="inlineStr">
        <is>
          <t>西海市</t>
        </is>
      </c>
      <c r="E85" t="inlineStr">
        <is>
          <t>長崎全地区</t>
        </is>
      </c>
      <c r="F85" t="inlineStr">
        <is>
          <t>42003</t>
        </is>
      </c>
      <c r="G85" t="inlineStr">
        <is>
          <t>67</t>
        </is>
      </c>
      <c r="H85" t="inlineStr">
        <is>
          <t>長崎新聞</t>
        </is>
      </c>
      <c r="I85" t="n">
        <v>6</v>
      </c>
      <c r="J85" t="inlineStr">
        <is>
          <t>4221267706</t>
        </is>
      </c>
      <c r="K85" t="inlineStr">
        <is>
          <t>松島</t>
        </is>
      </c>
      <c r="L85" t="n">
        <v>30</v>
      </c>
      <c r="M85" t="n">
        <v>120</v>
      </c>
      <c r="N85" t="n">
        <v>4202</v>
      </c>
      <c r="O85" t="inlineStr">
        <is>
          <t>西彼杵郡・西海市・五島市・南松浦郡,18,22</t>
        </is>
      </c>
    </row>
    <row r="86">
      <c r="A86" t="inlineStr">
        <is>
          <t>42</t>
        </is>
      </c>
      <c r="B86" t="inlineStr">
        <is>
          <t>長崎県</t>
        </is>
      </c>
      <c r="C86" t="inlineStr">
        <is>
          <t>42211</t>
        </is>
      </c>
      <c r="D86" t="inlineStr">
        <is>
          <t>五島市</t>
        </is>
      </c>
      <c r="E86" t="inlineStr">
        <is>
          <t>長崎全地区</t>
        </is>
      </c>
      <c r="F86" t="inlineStr">
        <is>
          <t>42004</t>
        </is>
      </c>
      <c r="G86" t="inlineStr">
        <is>
          <t>01</t>
        </is>
      </c>
      <c r="H86" t="inlineStr">
        <is>
          <t>朝日新聞</t>
        </is>
      </c>
      <c r="I86" t="n">
        <v>1</v>
      </c>
      <c r="J86" t="inlineStr">
        <is>
          <t>4221101001</t>
        </is>
      </c>
      <c r="K86" t="inlineStr">
        <is>
          <t>福江G</t>
        </is>
      </c>
      <c r="L86" t="n">
        <v>1</v>
      </c>
      <c r="M86" t="n">
        <v>290</v>
      </c>
      <c r="N86" t="n">
        <v>4202</v>
      </c>
      <c r="O86" t="inlineStr">
        <is>
          <t>西彼杵郡・西海市・五島市・南松浦郡,6,24</t>
        </is>
      </c>
    </row>
    <row r="87">
      <c r="A87" t="inlineStr">
        <is>
          <t>42</t>
        </is>
      </c>
      <c r="B87" t="inlineStr">
        <is>
          <t>長崎県</t>
        </is>
      </c>
      <c r="C87" t="inlineStr">
        <is>
          <t>42211</t>
        </is>
      </c>
      <c r="D87" t="inlineStr">
        <is>
          <t>五島市</t>
        </is>
      </c>
      <c r="E87" t="inlineStr">
        <is>
          <t>長崎全地区</t>
        </is>
      </c>
      <c r="F87" t="inlineStr">
        <is>
          <t>42004</t>
        </is>
      </c>
      <c r="G87" t="inlineStr">
        <is>
          <t>03</t>
        </is>
      </c>
      <c r="H87" t="inlineStr">
        <is>
          <t>読売新聞</t>
        </is>
      </c>
      <c r="I87" t="n">
        <v>2</v>
      </c>
      <c r="J87" t="inlineStr">
        <is>
          <t>4221103201</t>
        </is>
      </c>
      <c r="K87" t="inlineStr">
        <is>
          <t>福江</t>
        </is>
      </c>
      <c r="L87" t="n">
        <v>1</v>
      </c>
      <c r="M87" t="n">
        <v>110</v>
      </c>
      <c r="N87" t="n">
        <v>4202</v>
      </c>
      <c r="O87" t="inlineStr">
        <is>
          <t>西彼杵郡・西海市・五島市・南松浦郡,9,24</t>
        </is>
      </c>
    </row>
    <row r="88">
      <c r="A88" t="inlineStr">
        <is>
          <t>42</t>
        </is>
      </c>
      <c r="B88" t="inlineStr">
        <is>
          <t>長崎県</t>
        </is>
      </c>
      <c r="C88" t="inlineStr">
        <is>
          <t>42211</t>
        </is>
      </c>
      <c r="D88" t="inlineStr">
        <is>
          <t>五島市</t>
        </is>
      </c>
      <c r="E88" t="inlineStr">
        <is>
          <t>長崎全地区</t>
        </is>
      </c>
      <c r="F88" t="inlineStr">
        <is>
          <t>42004</t>
        </is>
      </c>
      <c r="G88" t="inlineStr">
        <is>
          <t>13</t>
        </is>
      </c>
      <c r="H88" t="inlineStr">
        <is>
          <t>西日本新聞</t>
        </is>
      </c>
      <c r="I88" t="n">
        <v>4</v>
      </c>
      <c r="J88" t="inlineStr">
        <is>
          <t>4221113302</t>
        </is>
      </c>
      <c r="K88" t="inlineStr">
        <is>
          <t>富江G</t>
        </is>
      </c>
      <c r="L88" t="n">
        <v>30</v>
      </c>
      <c r="M88" t="n">
        <v>40</v>
      </c>
      <c r="N88" t="n">
        <v>4202</v>
      </c>
      <c r="O88" t="inlineStr">
        <is>
          <t>西彼杵郡・西海市・五島市・南松浦郡,15,24</t>
        </is>
      </c>
    </row>
    <row r="89">
      <c r="A89" t="inlineStr">
        <is>
          <t>42</t>
        </is>
      </c>
      <c r="B89" t="inlineStr">
        <is>
          <t>長崎県</t>
        </is>
      </c>
      <c r="C89" t="inlineStr">
        <is>
          <t>42211</t>
        </is>
      </c>
      <c r="D89" t="inlineStr">
        <is>
          <t>五島市</t>
        </is>
      </c>
      <c r="E89" t="inlineStr">
        <is>
          <t>長崎全地区</t>
        </is>
      </c>
      <c r="F89" t="inlineStr">
        <is>
          <t>42004</t>
        </is>
      </c>
      <c r="G89" t="inlineStr">
        <is>
          <t>67</t>
        </is>
      </c>
      <c r="H89" t="inlineStr">
        <is>
          <t>長崎新聞</t>
        </is>
      </c>
      <c r="I89" t="n">
        <v>6</v>
      </c>
      <c r="J89" t="inlineStr">
        <is>
          <t>4221167701</t>
        </is>
      </c>
      <c r="K89" t="inlineStr">
        <is>
          <t>五島中央G</t>
        </is>
      </c>
      <c r="L89" t="n">
        <v>1</v>
      </c>
      <c r="M89" t="n">
        <v>4060</v>
      </c>
      <c r="N89" t="n">
        <v>4202</v>
      </c>
      <c r="O89" t="inlineStr">
        <is>
          <t>西彼杵郡・西海市・五島市・南松浦郡,18,24</t>
        </is>
      </c>
    </row>
    <row r="90">
      <c r="A90" t="inlineStr">
        <is>
          <t>42</t>
        </is>
      </c>
      <c r="B90" t="inlineStr">
        <is>
          <t>長崎県</t>
        </is>
      </c>
      <c r="C90" t="inlineStr">
        <is>
          <t>42211</t>
        </is>
      </c>
      <c r="D90" t="inlineStr">
        <is>
          <t>五島市</t>
        </is>
      </c>
      <c r="E90" t="inlineStr">
        <is>
          <t>長崎全地区</t>
        </is>
      </c>
      <c r="F90" t="inlineStr">
        <is>
          <t>42004</t>
        </is>
      </c>
      <c r="G90" t="inlineStr">
        <is>
          <t>67</t>
        </is>
      </c>
      <c r="H90" t="inlineStr">
        <is>
          <t>長崎新聞</t>
        </is>
      </c>
      <c r="I90" t="n">
        <v>6</v>
      </c>
      <c r="J90" t="inlineStr">
        <is>
          <t>4221167702</t>
        </is>
      </c>
      <c r="K90" t="inlineStr">
        <is>
          <t>崎山G</t>
        </is>
      </c>
      <c r="L90" t="n">
        <v>5</v>
      </c>
      <c r="M90" t="n">
        <v>290</v>
      </c>
      <c r="N90" t="n">
        <v>4202</v>
      </c>
      <c r="O90" t="inlineStr">
        <is>
          <t>西彼杵郡・西海市・五島市・南松浦郡,18,25</t>
        </is>
      </c>
    </row>
    <row r="91">
      <c r="A91" t="inlineStr">
        <is>
          <t>42</t>
        </is>
      </c>
      <c r="B91" t="inlineStr">
        <is>
          <t>長崎県</t>
        </is>
      </c>
      <c r="C91" t="inlineStr">
        <is>
          <t>42211</t>
        </is>
      </c>
      <c r="D91" t="inlineStr">
        <is>
          <t>五島市</t>
        </is>
      </c>
      <c r="E91" t="inlineStr">
        <is>
          <t>長崎全地区</t>
        </is>
      </c>
      <c r="F91" t="inlineStr">
        <is>
          <t>42004</t>
        </is>
      </c>
      <c r="G91" t="inlineStr">
        <is>
          <t>67</t>
        </is>
      </c>
      <c r="H91" t="inlineStr">
        <is>
          <t>長崎新聞</t>
        </is>
      </c>
      <c r="I91" t="n">
        <v>6</v>
      </c>
      <c r="J91" t="inlineStr">
        <is>
          <t>4221167703</t>
        </is>
      </c>
      <c r="K91" t="inlineStr">
        <is>
          <t>久賀島G</t>
        </is>
      </c>
      <c r="L91" t="n">
        <v>10</v>
      </c>
      <c r="M91" t="n">
        <v>30</v>
      </c>
      <c r="N91" t="n">
        <v>4202</v>
      </c>
      <c r="O91" t="inlineStr">
        <is>
          <t>西彼杵郡・西海市・五島市・南松浦郡,18,26</t>
        </is>
      </c>
    </row>
    <row r="92">
      <c r="A92" t="inlineStr">
        <is>
          <t>42</t>
        </is>
      </c>
      <c r="B92" t="inlineStr">
        <is>
          <t>長崎県</t>
        </is>
      </c>
      <c r="C92" t="inlineStr">
        <is>
          <t>42211</t>
        </is>
      </c>
      <c r="D92" t="inlineStr">
        <is>
          <t>五島市</t>
        </is>
      </c>
      <c r="E92" t="inlineStr">
        <is>
          <t>長崎全地区</t>
        </is>
      </c>
      <c r="F92" t="inlineStr">
        <is>
          <t>42004</t>
        </is>
      </c>
      <c r="G92" t="inlineStr">
        <is>
          <t>67</t>
        </is>
      </c>
      <c r="H92" t="inlineStr">
        <is>
          <t>長崎新聞</t>
        </is>
      </c>
      <c r="I92" t="n">
        <v>6</v>
      </c>
      <c r="J92" t="inlineStr">
        <is>
          <t>4221167704</t>
        </is>
      </c>
      <c r="K92" t="inlineStr">
        <is>
          <t>岐宿G</t>
        </is>
      </c>
      <c r="L92" t="n">
        <v>15</v>
      </c>
      <c r="M92" t="n">
        <v>360</v>
      </c>
      <c r="N92" t="n">
        <v>4202</v>
      </c>
      <c r="O92" t="inlineStr">
        <is>
          <t>西彼杵郡・西海市・五島市・南松浦郡,18,27</t>
        </is>
      </c>
    </row>
    <row r="93">
      <c r="A93" t="inlineStr">
        <is>
          <t>42</t>
        </is>
      </c>
      <c r="B93" t="inlineStr">
        <is>
          <t>長崎県</t>
        </is>
      </c>
      <c r="C93" t="inlineStr">
        <is>
          <t>42211</t>
        </is>
      </c>
      <c r="D93" t="inlineStr">
        <is>
          <t>五島市</t>
        </is>
      </c>
      <c r="E93" t="inlineStr">
        <is>
          <t>長崎全地区</t>
        </is>
      </c>
      <c r="F93" t="inlineStr">
        <is>
          <t>42004</t>
        </is>
      </c>
      <c r="G93" t="inlineStr">
        <is>
          <t>67</t>
        </is>
      </c>
      <c r="H93" t="inlineStr">
        <is>
          <t>長崎新聞</t>
        </is>
      </c>
      <c r="I93" t="n">
        <v>6</v>
      </c>
      <c r="J93" t="inlineStr">
        <is>
          <t>4221167705</t>
        </is>
      </c>
      <c r="K93" t="inlineStr">
        <is>
          <t>三井楽G</t>
        </is>
      </c>
      <c r="L93" t="n">
        <v>20</v>
      </c>
      <c r="M93" t="n">
        <v>350</v>
      </c>
      <c r="N93" t="n">
        <v>4202</v>
      </c>
      <c r="O93" t="inlineStr">
        <is>
          <t>西彼杵郡・西海市・五島市・南松浦郡,18,28</t>
        </is>
      </c>
    </row>
    <row r="94">
      <c r="A94" t="inlineStr">
        <is>
          <t>42</t>
        </is>
      </c>
      <c r="B94" t="inlineStr">
        <is>
          <t>長崎県</t>
        </is>
      </c>
      <c r="C94" t="inlineStr">
        <is>
          <t>42211</t>
        </is>
      </c>
      <c r="D94" t="inlineStr">
        <is>
          <t>五島市</t>
        </is>
      </c>
      <c r="E94" t="inlineStr">
        <is>
          <t>長崎全地区</t>
        </is>
      </c>
      <c r="F94" t="inlineStr">
        <is>
          <t>42004</t>
        </is>
      </c>
      <c r="G94" t="inlineStr">
        <is>
          <t>67</t>
        </is>
      </c>
      <c r="H94" t="inlineStr">
        <is>
          <t>長崎新聞</t>
        </is>
      </c>
      <c r="I94" t="n">
        <v>6</v>
      </c>
      <c r="J94" t="inlineStr">
        <is>
          <t>4221167706</t>
        </is>
      </c>
      <c r="K94" t="inlineStr">
        <is>
          <t>玉ノ浦G</t>
        </is>
      </c>
      <c r="L94" t="n">
        <v>25</v>
      </c>
      <c r="M94" t="n">
        <v>180</v>
      </c>
      <c r="N94" t="n">
        <v>4202</v>
      </c>
      <c r="O94" t="inlineStr">
        <is>
          <t>西彼杵郡・西海市・五島市・南松浦郡,18,29</t>
        </is>
      </c>
    </row>
    <row r="95">
      <c r="A95" t="inlineStr">
        <is>
          <t>42</t>
        </is>
      </c>
      <c r="B95" t="inlineStr">
        <is>
          <t>長崎県</t>
        </is>
      </c>
      <c r="C95" t="inlineStr">
        <is>
          <t>42211</t>
        </is>
      </c>
      <c r="D95" t="inlineStr">
        <is>
          <t>五島市</t>
        </is>
      </c>
      <c r="E95" t="inlineStr">
        <is>
          <t>長崎全地区</t>
        </is>
      </c>
      <c r="F95" t="inlineStr">
        <is>
          <t>42004</t>
        </is>
      </c>
      <c r="G95" t="inlineStr">
        <is>
          <t>67</t>
        </is>
      </c>
      <c r="H95" t="inlineStr">
        <is>
          <t>長崎新聞</t>
        </is>
      </c>
      <c r="I95" t="n">
        <v>6</v>
      </c>
      <c r="J95" t="inlineStr">
        <is>
          <t>4221167707</t>
        </is>
      </c>
      <c r="K95" t="inlineStr">
        <is>
          <t>富江G</t>
        </is>
      </c>
      <c r="L95" t="n">
        <v>30</v>
      </c>
      <c r="M95" t="n">
        <v>600</v>
      </c>
      <c r="N95" t="n">
        <v>4202</v>
      </c>
      <c r="O95" t="inlineStr">
        <is>
          <t>西彼杵郡・西海市・五島市・南松浦郡,18,30</t>
        </is>
      </c>
    </row>
    <row r="96">
      <c r="A96" t="inlineStr">
        <is>
          <t>42</t>
        </is>
      </c>
      <c r="B96" t="inlineStr">
        <is>
          <t>長崎県</t>
        </is>
      </c>
      <c r="C96" t="inlineStr">
        <is>
          <t>42211</t>
        </is>
      </c>
      <c r="D96" t="inlineStr">
        <is>
          <t>五島市</t>
        </is>
      </c>
      <c r="E96" t="inlineStr">
        <is>
          <t>長崎全地区</t>
        </is>
      </c>
      <c r="F96" t="inlineStr">
        <is>
          <t>42004</t>
        </is>
      </c>
      <c r="G96" t="inlineStr">
        <is>
          <t>67</t>
        </is>
      </c>
      <c r="H96" t="inlineStr">
        <is>
          <t>長崎新聞</t>
        </is>
      </c>
      <c r="I96" t="n">
        <v>6</v>
      </c>
      <c r="J96" t="inlineStr">
        <is>
          <t>4221167708</t>
        </is>
      </c>
      <c r="K96" t="inlineStr">
        <is>
          <t>奈留G</t>
        </is>
      </c>
      <c r="L96" t="n">
        <v>35</v>
      </c>
      <c r="M96" t="n">
        <v>260</v>
      </c>
      <c r="N96" t="n">
        <v>4202</v>
      </c>
      <c r="O96" t="inlineStr">
        <is>
          <t>西彼杵郡・西海市・五島市・南松浦郡,18,31</t>
        </is>
      </c>
    </row>
    <row r="97">
      <c r="A97" t="inlineStr">
        <is>
          <t>42</t>
        </is>
      </c>
      <c r="B97" t="inlineStr">
        <is>
          <t>長崎県</t>
        </is>
      </c>
      <c r="C97" t="inlineStr">
        <is>
          <t>42400</t>
        </is>
      </c>
      <c r="D97" t="inlineStr">
        <is>
          <t>南松浦郡</t>
        </is>
      </c>
      <c r="E97" t="inlineStr">
        <is>
          <t>長崎全地区</t>
        </is>
      </c>
      <c r="F97" t="inlineStr">
        <is>
          <t>42005</t>
        </is>
      </c>
      <c r="G97" t="inlineStr">
        <is>
          <t>67</t>
        </is>
      </c>
      <c r="H97" t="inlineStr">
        <is>
          <t>長崎新聞</t>
        </is>
      </c>
      <c r="I97" t="n">
        <v>6</v>
      </c>
      <c r="J97" t="inlineStr">
        <is>
          <t>4240067701</t>
        </is>
      </c>
      <c r="K97" t="inlineStr">
        <is>
          <t>若松G</t>
        </is>
      </c>
      <c r="L97" t="n">
        <v>1</v>
      </c>
      <c r="M97" t="n">
        <v>340</v>
      </c>
      <c r="N97" t="n">
        <v>4202</v>
      </c>
      <c r="O97" t="inlineStr">
        <is>
          <t>西彼杵郡・西海市・五島市・南松浦郡,18,33</t>
        </is>
      </c>
    </row>
    <row r="98">
      <c r="A98" t="inlineStr">
        <is>
          <t>42</t>
        </is>
      </c>
      <c r="B98" t="inlineStr">
        <is>
          <t>長崎県</t>
        </is>
      </c>
      <c r="C98" t="inlineStr">
        <is>
          <t>42400</t>
        </is>
      </c>
      <c r="D98" t="inlineStr">
        <is>
          <t>南松浦郡</t>
        </is>
      </c>
      <c r="E98" t="inlineStr">
        <is>
          <t>長崎全地区</t>
        </is>
      </c>
      <c r="F98" t="inlineStr">
        <is>
          <t>42005</t>
        </is>
      </c>
      <c r="G98" t="inlineStr">
        <is>
          <t>67</t>
        </is>
      </c>
      <c r="H98" t="inlineStr">
        <is>
          <t>長崎新聞</t>
        </is>
      </c>
      <c r="I98" t="n">
        <v>6</v>
      </c>
      <c r="J98" t="inlineStr">
        <is>
          <t>4240067702</t>
        </is>
      </c>
      <c r="K98" t="inlineStr">
        <is>
          <t>奈良尾G</t>
        </is>
      </c>
      <c r="L98" t="n">
        <v>5</v>
      </c>
      <c r="M98" t="n">
        <v>290</v>
      </c>
      <c r="N98" t="n">
        <v>4202</v>
      </c>
      <c r="O98" t="inlineStr">
        <is>
          <t>西彼杵郡・西海市・五島市・南松浦郡,18,34</t>
        </is>
      </c>
    </row>
    <row r="99">
      <c r="A99" t="inlineStr">
        <is>
          <t>42</t>
        </is>
      </c>
      <c r="B99" t="inlineStr">
        <is>
          <t>長崎県</t>
        </is>
      </c>
      <c r="C99" t="inlineStr">
        <is>
          <t>42400</t>
        </is>
      </c>
      <c r="D99" t="inlineStr">
        <is>
          <t>南松浦郡</t>
        </is>
      </c>
      <c r="E99" t="inlineStr">
        <is>
          <t>長崎全地区</t>
        </is>
      </c>
      <c r="F99" t="inlineStr">
        <is>
          <t>42005</t>
        </is>
      </c>
      <c r="G99" t="inlineStr">
        <is>
          <t>67</t>
        </is>
      </c>
      <c r="H99" t="inlineStr">
        <is>
          <t>長崎新聞</t>
        </is>
      </c>
      <c r="I99" t="n">
        <v>6</v>
      </c>
      <c r="J99" t="inlineStr">
        <is>
          <t>4240067703</t>
        </is>
      </c>
      <c r="K99" t="inlineStr">
        <is>
          <t>岩瀬浦G</t>
        </is>
      </c>
      <c r="L99" t="n">
        <v>10</v>
      </c>
      <c r="M99" t="n">
        <v>20</v>
      </c>
      <c r="N99" t="n">
        <v>4202</v>
      </c>
      <c r="O99" t="inlineStr">
        <is>
          <t>西彼杵郡・西海市・五島市・南松浦郡,18,35</t>
        </is>
      </c>
    </row>
    <row r="100">
      <c r="A100" t="inlineStr">
        <is>
          <t>42</t>
        </is>
      </c>
      <c r="B100" t="inlineStr">
        <is>
          <t>長崎県</t>
        </is>
      </c>
      <c r="C100" t="inlineStr">
        <is>
          <t>42400</t>
        </is>
      </c>
      <c r="D100" t="inlineStr">
        <is>
          <t>南松浦郡</t>
        </is>
      </c>
      <c r="E100" t="inlineStr">
        <is>
          <t>長崎全地区</t>
        </is>
      </c>
      <c r="F100" t="inlineStr">
        <is>
          <t>42005</t>
        </is>
      </c>
      <c r="G100" t="inlineStr">
        <is>
          <t>67</t>
        </is>
      </c>
      <c r="H100" t="inlineStr">
        <is>
          <t>長崎新聞</t>
        </is>
      </c>
      <c r="I100" t="n">
        <v>6</v>
      </c>
      <c r="J100" t="inlineStr">
        <is>
          <t>4240067704</t>
        </is>
      </c>
      <c r="K100" t="inlineStr">
        <is>
          <t>有川G</t>
        </is>
      </c>
      <c r="L100" t="n">
        <v>15</v>
      </c>
      <c r="M100" t="n">
        <v>730</v>
      </c>
      <c r="N100" t="n">
        <v>4202</v>
      </c>
      <c r="O100" t="inlineStr">
        <is>
          <t>西彼杵郡・西海市・五島市・南松浦郡,18,36</t>
        </is>
      </c>
    </row>
    <row r="101">
      <c r="A101" t="inlineStr">
        <is>
          <t>42</t>
        </is>
      </c>
      <c r="B101" t="inlineStr">
        <is>
          <t>長崎県</t>
        </is>
      </c>
      <c r="C101" t="inlineStr">
        <is>
          <t>42400</t>
        </is>
      </c>
      <c r="D101" t="inlineStr">
        <is>
          <t>南松浦郡</t>
        </is>
      </c>
      <c r="E101" t="inlineStr">
        <is>
          <t>長崎全地区</t>
        </is>
      </c>
      <c r="F101" t="inlineStr">
        <is>
          <t>42005</t>
        </is>
      </c>
      <c r="G101" t="inlineStr">
        <is>
          <t>67</t>
        </is>
      </c>
      <c r="H101" t="inlineStr">
        <is>
          <t>長崎新聞</t>
        </is>
      </c>
      <c r="I101" t="n">
        <v>6</v>
      </c>
      <c r="J101" t="inlineStr">
        <is>
          <t>4240067705</t>
        </is>
      </c>
      <c r="K101" t="inlineStr">
        <is>
          <t>青方G</t>
        </is>
      </c>
      <c r="L101" t="n">
        <v>20</v>
      </c>
      <c r="M101" t="n">
        <v>740</v>
      </c>
      <c r="N101" t="n">
        <v>4202</v>
      </c>
      <c r="O101" t="inlineStr">
        <is>
          <t>西彼杵郡・西海市・五島市・南松浦郡,18,37</t>
        </is>
      </c>
    </row>
    <row r="102">
      <c r="A102" t="inlineStr">
        <is>
          <t>42</t>
        </is>
      </c>
      <c r="B102" t="inlineStr">
        <is>
          <t>長崎県</t>
        </is>
      </c>
      <c r="C102" t="inlineStr">
        <is>
          <t>42400</t>
        </is>
      </c>
      <c r="D102" t="inlineStr">
        <is>
          <t>南松浦郡</t>
        </is>
      </c>
      <c r="E102" t="inlineStr">
        <is>
          <t>長崎全地区</t>
        </is>
      </c>
      <c r="F102" t="inlineStr">
        <is>
          <t>42005</t>
        </is>
      </c>
      <c r="G102" t="inlineStr">
        <is>
          <t>67</t>
        </is>
      </c>
      <c r="H102" t="inlineStr">
        <is>
          <t>長崎新聞</t>
        </is>
      </c>
      <c r="I102" t="n">
        <v>6</v>
      </c>
      <c r="J102" t="inlineStr">
        <is>
          <t>4240067707</t>
        </is>
      </c>
      <c r="K102" t="inlineStr">
        <is>
          <t>魚目G</t>
        </is>
      </c>
      <c r="L102" t="n">
        <v>30</v>
      </c>
      <c r="M102" t="n">
        <v>320</v>
      </c>
      <c r="N102" t="n">
        <v>4202</v>
      </c>
      <c r="O102" t="inlineStr">
        <is>
          <t>西彼杵郡・西海市・五島市・南松浦郡,18,38</t>
        </is>
      </c>
    </row>
    <row r="103">
      <c r="A103" t="inlineStr">
        <is>
          <t>42</t>
        </is>
      </c>
      <c r="B103" t="inlineStr">
        <is>
          <t>長崎県</t>
        </is>
      </c>
      <c r="C103" t="inlineStr">
        <is>
          <t>42400</t>
        </is>
      </c>
      <c r="D103" t="inlineStr">
        <is>
          <t>南松浦郡</t>
        </is>
      </c>
      <c r="E103" t="inlineStr">
        <is>
          <t>長崎全地区</t>
        </is>
      </c>
      <c r="F103" t="inlineStr">
        <is>
          <t>42005</t>
        </is>
      </c>
      <c r="G103" t="inlineStr">
        <is>
          <t>67</t>
        </is>
      </c>
      <c r="H103" t="inlineStr">
        <is>
          <t>長崎新聞</t>
        </is>
      </c>
      <c r="I103" t="n">
        <v>6</v>
      </c>
      <c r="J103" t="inlineStr">
        <is>
          <t>4240067708</t>
        </is>
      </c>
      <c r="K103" t="inlineStr">
        <is>
          <t>北魚目G</t>
        </is>
      </c>
      <c r="L103" t="n">
        <v>35</v>
      </c>
      <c r="M103" t="n">
        <v>160</v>
      </c>
      <c r="N103" t="n">
        <v>4202</v>
      </c>
      <c r="O103" t="inlineStr">
        <is>
          <t>西彼杵郡・西海市・五島市・南松浦郡,18,39</t>
        </is>
      </c>
    </row>
    <row r="104">
      <c r="A104" t="inlineStr">
        <is>
          <t>42</t>
        </is>
      </c>
      <c r="B104" t="inlineStr">
        <is>
          <t>長崎県</t>
        </is>
      </c>
      <c r="C104" t="inlineStr">
        <is>
          <t>42204</t>
        </is>
      </c>
      <c r="D104" t="inlineStr">
        <is>
          <t>諫早市</t>
        </is>
      </c>
      <c r="E104" t="inlineStr">
        <is>
          <t>長崎全地区</t>
        </is>
      </c>
      <c r="F104" t="inlineStr">
        <is>
          <t>42006</t>
        </is>
      </c>
      <c r="G104" t="inlineStr">
        <is>
          <t>01</t>
        </is>
      </c>
      <c r="H104" t="inlineStr">
        <is>
          <t>朝日新聞</t>
        </is>
      </c>
      <c r="I104" t="n">
        <v>1</v>
      </c>
      <c r="J104" t="inlineStr">
        <is>
          <t>4220401001</t>
        </is>
      </c>
      <c r="K104" t="inlineStr">
        <is>
          <t>諌早東部</t>
        </is>
      </c>
      <c r="L104" t="n">
        <v>1</v>
      </c>
      <c r="M104" t="n">
        <v>340</v>
      </c>
      <c r="N104" t="n">
        <v>4203</v>
      </c>
      <c r="O104" t="inlineStr">
        <is>
          <t>諫早市・島原市・雲仙市・南島原市,6,12</t>
        </is>
      </c>
    </row>
    <row r="105">
      <c r="A105" t="inlineStr">
        <is>
          <t>42</t>
        </is>
      </c>
      <c r="B105" t="inlineStr">
        <is>
          <t>長崎県</t>
        </is>
      </c>
      <c r="C105" t="inlineStr">
        <is>
          <t>42204</t>
        </is>
      </c>
      <c r="D105" t="inlineStr">
        <is>
          <t>諫早市</t>
        </is>
      </c>
      <c r="E105" t="inlineStr">
        <is>
          <t>長崎全地区</t>
        </is>
      </c>
      <c r="F105" t="inlineStr">
        <is>
          <t>42006</t>
        </is>
      </c>
      <c r="G105" t="inlineStr">
        <is>
          <t>01</t>
        </is>
      </c>
      <c r="H105" t="inlineStr">
        <is>
          <t>朝日新聞</t>
        </is>
      </c>
      <c r="I105" t="n">
        <v>1</v>
      </c>
      <c r="J105" t="inlineStr">
        <is>
          <t>4220401003</t>
        </is>
      </c>
      <c r="K105" t="inlineStr">
        <is>
          <t>西諫早</t>
        </is>
      </c>
      <c r="L105" t="n">
        <v>10</v>
      </c>
      <c r="M105" t="n">
        <v>340</v>
      </c>
      <c r="N105" t="n">
        <v>4203</v>
      </c>
      <c r="O105" t="inlineStr">
        <is>
          <t>諫早市・島原市・雲仙市・南島原市,6,13</t>
        </is>
      </c>
    </row>
    <row r="106">
      <c r="A106" t="inlineStr">
        <is>
          <t>42</t>
        </is>
      </c>
      <c r="B106" t="inlineStr">
        <is>
          <t>長崎県</t>
        </is>
      </c>
      <c r="C106" t="inlineStr">
        <is>
          <t>42204</t>
        </is>
      </c>
      <c r="D106" t="inlineStr">
        <is>
          <t>諫早市</t>
        </is>
      </c>
      <c r="E106" t="inlineStr">
        <is>
          <t>長崎全地区</t>
        </is>
      </c>
      <c r="F106" t="inlineStr">
        <is>
          <t>42006</t>
        </is>
      </c>
      <c r="G106" t="inlineStr">
        <is>
          <t>03</t>
        </is>
      </c>
      <c r="H106" t="inlineStr">
        <is>
          <t>読売新聞</t>
        </is>
      </c>
      <c r="I106" t="n">
        <v>2</v>
      </c>
      <c r="J106" t="inlineStr">
        <is>
          <t>4220403201</t>
        </is>
      </c>
      <c r="K106" t="inlineStr">
        <is>
          <t>諌早中央</t>
        </is>
      </c>
      <c r="L106" t="n">
        <v>1</v>
      </c>
      <c r="M106" t="n">
        <v>650</v>
      </c>
      <c r="N106" t="n">
        <v>4203</v>
      </c>
      <c r="O106" t="inlineStr">
        <is>
          <t>諫早市・島原市・雲仙市・南島原市,9,12</t>
        </is>
      </c>
    </row>
    <row r="107">
      <c r="A107" t="inlineStr">
        <is>
          <t>42</t>
        </is>
      </c>
      <c r="B107" t="inlineStr">
        <is>
          <t>長崎県</t>
        </is>
      </c>
      <c r="C107" t="inlineStr">
        <is>
          <t>42204</t>
        </is>
      </c>
      <c r="D107" t="inlineStr">
        <is>
          <t>諫早市</t>
        </is>
      </c>
      <c r="E107" t="inlineStr">
        <is>
          <t>長崎全地区</t>
        </is>
      </c>
      <c r="F107" t="inlineStr">
        <is>
          <t>42006</t>
        </is>
      </c>
      <c r="G107" t="inlineStr">
        <is>
          <t>03</t>
        </is>
      </c>
      <c r="H107" t="inlineStr">
        <is>
          <t>読売新聞</t>
        </is>
      </c>
      <c r="I107" t="n">
        <v>2</v>
      </c>
      <c r="J107" t="inlineStr">
        <is>
          <t>4220403202</t>
        </is>
      </c>
      <c r="K107" t="inlineStr">
        <is>
          <t>諌早西</t>
        </is>
      </c>
      <c r="L107" t="n">
        <v>5</v>
      </c>
      <c r="M107" t="n">
        <v>700</v>
      </c>
      <c r="N107" t="n">
        <v>4203</v>
      </c>
      <c r="O107" t="inlineStr">
        <is>
          <t>諫早市・島原市・雲仙市・南島原市,9,13</t>
        </is>
      </c>
    </row>
    <row r="108">
      <c r="A108" t="inlineStr">
        <is>
          <t>42</t>
        </is>
      </c>
      <c r="B108" t="inlineStr">
        <is>
          <t>長崎県</t>
        </is>
      </c>
      <c r="C108" t="inlineStr">
        <is>
          <t>42204</t>
        </is>
      </c>
      <c r="D108" t="inlineStr">
        <is>
          <t>諫早市</t>
        </is>
      </c>
      <c r="E108" t="inlineStr">
        <is>
          <t>長崎全地区</t>
        </is>
      </c>
      <c r="F108" t="inlineStr">
        <is>
          <t>42006</t>
        </is>
      </c>
      <c r="G108" t="inlineStr">
        <is>
          <t>03</t>
        </is>
      </c>
      <c r="H108" t="inlineStr">
        <is>
          <t>読売新聞</t>
        </is>
      </c>
      <c r="I108" t="n">
        <v>2</v>
      </c>
      <c r="J108" t="inlineStr">
        <is>
          <t>4220403203</t>
        </is>
      </c>
      <c r="K108" t="inlineStr">
        <is>
          <t>諌早南</t>
        </is>
      </c>
      <c r="L108" t="n">
        <v>10</v>
      </c>
      <c r="M108" t="n">
        <v>410</v>
      </c>
      <c r="N108" t="n">
        <v>4203</v>
      </c>
      <c r="O108" t="inlineStr">
        <is>
          <t>諫早市・島原市・雲仙市・南島原市,9,14</t>
        </is>
      </c>
    </row>
    <row r="109">
      <c r="A109" t="inlineStr">
        <is>
          <t>42</t>
        </is>
      </c>
      <c r="B109" t="inlineStr">
        <is>
          <t>長崎県</t>
        </is>
      </c>
      <c r="C109" t="inlineStr">
        <is>
          <t>42204</t>
        </is>
      </c>
      <c r="D109" t="inlineStr">
        <is>
          <t>諫早市</t>
        </is>
      </c>
      <c r="E109" t="inlineStr">
        <is>
          <t>長崎全地区</t>
        </is>
      </c>
      <c r="F109" t="inlineStr">
        <is>
          <t>42006</t>
        </is>
      </c>
      <c r="G109" t="inlineStr">
        <is>
          <t>03</t>
        </is>
      </c>
      <c r="H109" t="inlineStr">
        <is>
          <t>読売新聞</t>
        </is>
      </c>
      <c r="I109" t="n">
        <v>2</v>
      </c>
      <c r="J109" t="inlineStr">
        <is>
          <t>4220403204</t>
        </is>
      </c>
      <c r="K109" t="inlineStr">
        <is>
          <t>諌早北</t>
        </is>
      </c>
      <c r="L109" t="n">
        <v>15</v>
      </c>
      <c r="M109" t="n">
        <v>740</v>
      </c>
      <c r="N109" t="n">
        <v>4203</v>
      </c>
      <c r="O109" t="inlineStr">
        <is>
          <t>諫早市・島原市・雲仙市・南島原市,9,15</t>
        </is>
      </c>
    </row>
    <row r="110">
      <c r="A110" t="inlineStr">
        <is>
          <t>42</t>
        </is>
      </c>
      <c r="B110" t="inlineStr">
        <is>
          <t>長崎県</t>
        </is>
      </c>
      <c r="C110" t="inlineStr">
        <is>
          <t>42204</t>
        </is>
      </c>
      <c r="D110" t="inlineStr">
        <is>
          <t>諫早市</t>
        </is>
      </c>
      <c r="E110" t="inlineStr">
        <is>
          <t>長崎全地区</t>
        </is>
      </c>
      <c r="F110" t="inlineStr">
        <is>
          <t>42006</t>
        </is>
      </c>
      <c r="G110" t="inlineStr">
        <is>
          <t>03</t>
        </is>
      </c>
      <c r="H110" t="inlineStr">
        <is>
          <t>読売新聞</t>
        </is>
      </c>
      <c r="I110" t="n">
        <v>2</v>
      </c>
      <c r="J110" t="inlineStr">
        <is>
          <t>4220403205</t>
        </is>
      </c>
      <c r="K110" t="inlineStr">
        <is>
          <t>喜々津</t>
        </is>
      </c>
      <c r="L110" t="n">
        <v>50</v>
      </c>
      <c r="M110" t="n">
        <v>980</v>
      </c>
      <c r="N110" t="n">
        <v>4203</v>
      </c>
      <c r="O110" t="inlineStr">
        <is>
          <t>諫早市・島原市・雲仙市・南島原市,9,16</t>
        </is>
      </c>
    </row>
    <row r="111">
      <c r="A111" t="inlineStr">
        <is>
          <t>42</t>
        </is>
      </c>
      <c r="B111" t="inlineStr">
        <is>
          <t>長崎県</t>
        </is>
      </c>
      <c r="C111" t="inlineStr">
        <is>
          <t>42204</t>
        </is>
      </c>
      <c r="D111" t="inlineStr">
        <is>
          <t>諫早市</t>
        </is>
      </c>
      <c r="E111" t="inlineStr">
        <is>
          <t>長崎全地区</t>
        </is>
      </c>
      <c r="F111" t="inlineStr">
        <is>
          <t>42006</t>
        </is>
      </c>
      <c r="G111" t="inlineStr">
        <is>
          <t>02</t>
        </is>
      </c>
      <c r="H111" t="inlineStr">
        <is>
          <t>毎日新聞</t>
        </is>
      </c>
      <c r="I111" t="n">
        <v>3</v>
      </c>
      <c r="J111" t="inlineStr">
        <is>
          <t>4220402103</t>
        </is>
      </c>
      <c r="K111" t="inlineStr">
        <is>
          <t>諌早西部G</t>
        </is>
      </c>
      <c r="L111" t="n">
        <v>10</v>
      </c>
      <c r="M111" t="n">
        <v>1910</v>
      </c>
      <c r="N111" t="n">
        <v>4203</v>
      </c>
      <c r="O111" t="inlineStr">
        <is>
          <t>諫早市・島原市・雲仙市・南島原市,12,12</t>
        </is>
      </c>
    </row>
    <row r="112">
      <c r="A112" t="inlineStr">
        <is>
          <t>42</t>
        </is>
      </c>
      <c r="B112" t="inlineStr">
        <is>
          <t>長崎県</t>
        </is>
      </c>
      <c r="C112" t="inlineStr">
        <is>
          <t>42204</t>
        </is>
      </c>
      <c r="D112" t="inlineStr">
        <is>
          <t>諫早市</t>
        </is>
      </c>
      <c r="E112" t="inlineStr">
        <is>
          <t>長崎全地区</t>
        </is>
      </c>
      <c r="F112" t="inlineStr">
        <is>
          <t>42006</t>
        </is>
      </c>
      <c r="G112" t="inlineStr">
        <is>
          <t>02</t>
        </is>
      </c>
      <c r="H112" t="inlineStr">
        <is>
          <t>毎日新聞</t>
        </is>
      </c>
      <c r="I112" t="n">
        <v>3</v>
      </c>
      <c r="J112" t="inlineStr">
        <is>
          <t>4220402104</t>
        </is>
      </c>
      <c r="K112" t="inlineStr">
        <is>
          <t>喜々津</t>
        </is>
      </c>
      <c r="L112" t="n">
        <v>50</v>
      </c>
      <c r="M112" t="n">
        <v>450</v>
      </c>
      <c r="N112" t="n">
        <v>4203</v>
      </c>
      <c r="O112" t="inlineStr">
        <is>
          <t>諫早市・島原市・雲仙市・南島原市,12,13</t>
        </is>
      </c>
    </row>
    <row r="113">
      <c r="A113" t="inlineStr">
        <is>
          <t>42</t>
        </is>
      </c>
      <c r="B113" t="inlineStr">
        <is>
          <t>長崎県</t>
        </is>
      </c>
      <c r="C113" t="inlineStr">
        <is>
          <t>42204</t>
        </is>
      </c>
      <c r="D113" t="inlineStr">
        <is>
          <t>諫早市</t>
        </is>
      </c>
      <c r="E113" t="inlineStr">
        <is>
          <t>長崎全地区</t>
        </is>
      </c>
      <c r="F113" t="inlineStr">
        <is>
          <t>42006</t>
        </is>
      </c>
      <c r="G113" t="inlineStr">
        <is>
          <t>13</t>
        </is>
      </c>
      <c r="H113" t="inlineStr">
        <is>
          <t>西日本新聞</t>
        </is>
      </c>
      <c r="I113" t="n">
        <v>4</v>
      </c>
      <c r="J113" t="inlineStr">
        <is>
          <t>4220413302</t>
        </is>
      </c>
      <c r="K113" t="inlineStr">
        <is>
          <t>本諌早G</t>
        </is>
      </c>
      <c r="L113" t="n">
        <v>5</v>
      </c>
      <c r="M113" t="n">
        <v>720</v>
      </c>
      <c r="N113" t="n">
        <v>4203</v>
      </c>
      <c r="O113" t="inlineStr">
        <is>
          <t>諫早市・島原市・雲仙市・南島原市,15,12</t>
        </is>
      </c>
    </row>
    <row r="114">
      <c r="A114" t="inlineStr">
        <is>
          <t>42</t>
        </is>
      </c>
      <c r="B114" t="inlineStr">
        <is>
          <t>長崎県</t>
        </is>
      </c>
      <c r="C114" t="inlineStr">
        <is>
          <t>42204</t>
        </is>
      </c>
      <c r="D114" t="inlineStr">
        <is>
          <t>諫早市</t>
        </is>
      </c>
      <c r="E114" t="inlineStr">
        <is>
          <t>長崎全地区</t>
        </is>
      </c>
      <c r="F114" t="inlineStr">
        <is>
          <t>42006</t>
        </is>
      </c>
      <c r="G114" t="inlineStr">
        <is>
          <t>13</t>
        </is>
      </c>
      <c r="H114" t="inlineStr">
        <is>
          <t>西日本新聞</t>
        </is>
      </c>
      <c r="I114" t="n">
        <v>4</v>
      </c>
      <c r="J114" t="inlineStr">
        <is>
          <t>4220413303</t>
        </is>
      </c>
      <c r="K114" t="inlineStr">
        <is>
          <t>諌早駅前G</t>
        </is>
      </c>
      <c r="L114" t="n">
        <v>10</v>
      </c>
      <c r="M114" t="n">
        <v>1210</v>
      </c>
      <c r="N114" t="n">
        <v>4203</v>
      </c>
      <c r="O114" t="inlineStr">
        <is>
          <t>諫早市・島原市・雲仙市・南島原市,15,13</t>
        </is>
      </c>
    </row>
    <row r="115">
      <c r="A115" t="inlineStr">
        <is>
          <t>42</t>
        </is>
      </c>
      <c r="B115" t="inlineStr">
        <is>
          <t>長崎県</t>
        </is>
      </c>
      <c r="C115" t="inlineStr">
        <is>
          <t>42204</t>
        </is>
      </c>
      <c r="D115" t="inlineStr">
        <is>
          <t>諫早市</t>
        </is>
      </c>
      <c r="E115" t="inlineStr">
        <is>
          <t>長崎全地区</t>
        </is>
      </c>
      <c r="F115" t="inlineStr">
        <is>
          <t>42006</t>
        </is>
      </c>
      <c r="G115" t="inlineStr">
        <is>
          <t>13</t>
        </is>
      </c>
      <c r="H115" t="inlineStr">
        <is>
          <t>西日本新聞</t>
        </is>
      </c>
      <c r="I115" t="n">
        <v>4</v>
      </c>
      <c r="J115" t="inlineStr">
        <is>
          <t>4220413304</t>
        </is>
      </c>
      <c r="K115" t="inlineStr">
        <is>
          <t>諫早北G</t>
        </is>
      </c>
      <c r="L115" t="n">
        <v>15</v>
      </c>
      <c r="M115" t="n">
        <v>1240</v>
      </c>
      <c r="N115" t="n">
        <v>4203</v>
      </c>
      <c r="O115" t="inlineStr">
        <is>
          <t>諫早市・島原市・雲仙市・南島原市,15,14</t>
        </is>
      </c>
    </row>
    <row r="116">
      <c r="A116" t="inlineStr">
        <is>
          <t>42</t>
        </is>
      </c>
      <c r="B116" t="inlineStr">
        <is>
          <t>長崎県</t>
        </is>
      </c>
      <c r="C116" t="inlineStr">
        <is>
          <t>42204</t>
        </is>
      </c>
      <c r="D116" t="inlineStr">
        <is>
          <t>諫早市</t>
        </is>
      </c>
      <c r="E116" t="inlineStr">
        <is>
          <t>長崎全地区</t>
        </is>
      </c>
      <c r="F116" t="inlineStr">
        <is>
          <t>42006</t>
        </is>
      </c>
      <c r="G116" t="inlineStr">
        <is>
          <t>13</t>
        </is>
      </c>
      <c r="H116" t="inlineStr">
        <is>
          <t>西日本新聞</t>
        </is>
      </c>
      <c r="I116" t="n">
        <v>4</v>
      </c>
      <c r="J116" t="inlineStr">
        <is>
          <t>4220413305</t>
        </is>
      </c>
      <c r="K116" t="inlineStr">
        <is>
          <t>西諌早G</t>
        </is>
      </c>
      <c r="L116" t="n">
        <v>20</v>
      </c>
      <c r="M116" t="n">
        <v>610</v>
      </c>
      <c r="N116" t="n">
        <v>4203</v>
      </c>
      <c r="O116" t="inlineStr">
        <is>
          <t>諫早市・島原市・雲仙市・南島原市,15,15</t>
        </is>
      </c>
    </row>
    <row r="117">
      <c r="A117" t="inlineStr">
        <is>
          <t>42</t>
        </is>
      </c>
      <c r="B117" t="inlineStr">
        <is>
          <t>長崎県</t>
        </is>
      </c>
      <c r="C117" t="inlineStr">
        <is>
          <t>42204</t>
        </is>
      </c>
      <c r="D117" t="inlineStr">
        <is>
          <t>諫早市</t>
        </is>
      </c>
      <c r="E117" t="inlineStr">
        <is>
          <t>長崎全地区</t>
        </is>
      </c>
      <c r="F117" t="inlineStr">
        <is>
          <t>42006</t>
        </is>
      </c>
      <c r="G117" t="inlineStr">
        <is>
          <t>13</t>
        </is>
      </c>
      <c r="H117" t="inlineStr">
        <is>
          <t>西日本新聞</t>
        </is>
      </c>
      <c r="I117" t="n">
        <v>4</v>
      </c>
      <c r="J117" t="inlineStr">
        <is>
          <t>4220413306</t>
        </is>
      </c>
      <c r="K117" t="inlineStr">
        <is>
          <t>諌早南G</t>
        </is>
      </c>
      <c r="L117" t="n">
        <v>25</v>
      </c>
      <c r="M117" t="n">
        <v>1050</v>
      </c>
      <c r="N117" t="n">
        <v>4203</v>
      </c>
      <c r="O117" t="inlineStr">
        <is>
          <t>諫早市・島原市・雲仙市・南島原市,15,16</t>
        </is>
      </c>
    </row>
    <row r="118">
      <c r="A118" t="inlineStr">
        <is>
          <t>42</t>
        </is>
      </c>
      <c r="B118" t="inlineStr">
        <is>
          <t>長崎県</t>
        </is>
      </c>
      <c r="C118" t="inlineStr">
        <is>
          <t>42204</t>
        </is>
      </c>
      <c r="D118" t="inlineStr">
        <is>
          <t>諫早市</t>
        </is>
      </c>
      <c r="E118" t="inlineStr">
        <is>
          <t>長崎全地区</t>
        </is>
      </c>
      <c r="F118" t="inlineStr">
        <is>
          <t>42006</t>
        </is>
      </c>
      <c r="G118" t="inlineStr">
        <is>
          <t>13</t>
        </is>
      </c>
      <c r="H118" t="inlineStr">
        <is>
          <t>西日本新聞</t>
        </is>
      </c>
      <c r="I118" t="n">
        <v>4</v>
      </c>
      <c r="J118" t="inlineStr">
        <is>
          <t>4220413307</t>
        </is>
      </c>
      <c r="K118" t="inlineStr">
        <is>
          <t>飯盛G</t>
        </is>
      </c>
      <c r="L118" t="n">
        <v>35</v>
      </c>
      <c r="M118" t="n">
        <v>370</v>
      </c>
      <c r="N118" t="n">
        <v>4203</v>
      </c>
      <c r="O118" t="inlineStr">
        <is>
          <t>諫早市・島原市・雲仙市・南島原市,15,17</t>
        </is>
      </c>
    </row>
    <row r="119">
      <c r="A119" t="inlineStr">
        <is>
          <t>42</t>
        </is>
      </c>
      <c r="B119" t="inlineStr">
        <is>
          <t>長崎県</t>
        </is>
      </c>
      <c r="C119" t="inlineStr">
        <is>
          <t>42204</t>
        </is>
      </c>
      <c r="D119" t="inlineStr">
        <is>
          <t>諫早市</t>
        </is>
      </c>
      <c r="E119" t="inlineStr">
        <is>
          <t>長崎全地区</t>
        </is>
      </c>
      <c r="F119" t="inlineStr">
        <is>
          <t>42006</t>
        </is>
      </c>
      <c r="G119" t="inlineStr">
        <is>
          <t>67</t>
        </is>
      </c>
      <c r="H119" t="inlineStr">
        <is>
          <t>長崎新聞</t>
        </is>
      </c>
      <c r="I119" t="n">
        <v>6</v>
      </c>
      <c r="J119" t="inlineStr">
        <is>
          <t>4220467701</t>
        </is>
      </c>
      <c r="K119" t="inlineStr">
        <is>
          <t>本諫早</t>
        </is>
      </c>
      <c r="L119" t="n">
        <v>1</v>
      </c>
      <c r="M119" t="n">
        <v>3690</v>
      </c>
      <c r="N119" t="n">
        <v>4203</v>
      </c>
      <c r="O119" t="inlineStr">
        <is>
          <t>諫早市・島原市・雲仙市・南島原市,18,12</t>
        </is>
      </c>
    </row>
    <row r="120">
      <c r="A120" t="inlineStr">
        <is>
          <t>42</t>
        </is>
      </c>
      <c r="B120" t="inlineStr">
        <is>
          <t>長崎県</t>
        </is>
      </c>
      <c r="C120" t="inlineStr">
        <is>
          <t>42204</t>
        </is>
      </c>
      <c r="D120" t="inlineStr">
        <is>
          <t>諫早市</t>
        </is>
      </c>
      <c r="E120" t="inlineStr">
        <is>
          <t>長崎全地区</t>
        </is>
      </c>
      <c r="F120" t="inlineStr">
        <is>
          <t>42006</t>
        </is>
      </c>
      <c r="G120" t="inlineStr">
        <is>
          <t>67</t>
        </is>
      </c>
      <c r="H120" t="inlineStr">
        <is>
          <t>長崎新聞</t>
        </is>
      </c>
      <c r="I120" t="n">
        <v>6</v>
      </c>
      <c r="J120" t="inlineStr">
        <is>
          <t>4220467702</t>
        </is>
      </c>
      <c r="K120" t="inlineStr">
        <is>
          <t>北諫早</t>
        </is>
      </c>
      <c r="L120" t="n">
        <v>5</v>
      </c>
      <c r="M120" t="n">
        <v>3570</v>
      </c>
      <c r="N120" t="n">
        <v>4203</v>
      </c>
      <c r="O120" t="inlineStr">
        <is>
          <t>諫早市・島原市・雲仙市・南島原市,18,13</t>
        </is>
      </c>
    </row>
    <row r="121">
      <c r="A121" t="inlineStr">
        <is>
          <t>42</t>
        </is>
      </c>
      <c r="B121" t="inlineStr">
        <is>
          <t>長崎県</t>
        </is>
      </c>
      <c r="C121" t="inlineStr">
        <is>
          <t>42204</t>
        </is>
      </c>
      <c r="D121" t="inlineStr">
        <is>
          <t>諫早市</t>
        </is>
      </c>
      <c r="E121" t="inlineStr">
        <is>
          <t>長崎全地区</t>
        </is>
      </c>
      <c r="F121" t="inlineStr">
        <is>
          <t>42006</t>
        </is>
      </c>
      <c r="G121" t="inlineStr">
        <is>
          <t>67</t>
        </is>
      </c>
      <c r="H121" t="inlineStr">
        <is>
          <t>長崎新聞</t>
        </is>
      </c>
      <c r="I121" t="n">
        <v>6</v>
      </c>
      <c r="J121" t="inlineStr">
        <is>
          <t>4220467703</t>
        </is>
      </c>
      <c r="K121" t="inlineStr">
        <is>
          <t>西諫早</t>
        </is>
      </c>
      <c r="L121" t="n">
        <v>10</v>
      </c>
      <c r="M121" t="n">
        <v>2490</v>
      </c>
      <c r="N121" t="n">
        <v>4203</v>
      </c>
      <c r="O121" t="inlineStr">
        <is>
          <t>諫早市・島原市・雲仙市・南島原市,18,14</t>
        </is>
      </c>
    </row>
    <row r="122">
      <c r="A122" t="inlineStr">
        <is>
          <t>42</t>
        </is>
      </c>
      <c r="B122" t="inlineStr">
        <is>
          <t>長崎県</t>
        </is>
      </c>
      <c r="C122" t="inlineStr">
        <is>
          <t>42204</t>
        </is>
      </c>
      <c r="D122" t="inlineStr">
        <is>
          <t>諫早市</t>
        </is>
      </c>
      <c r="E122" t="inlineStr">
        <is>
          <t>長崎全地区</t>
        </is>
      </c>
      <c r="F122" t="inlineStr">
        <is>
          <t>42006</t>
        </is>
      </c>
      <c r="G122" t="inlineStr">
        <is>
          <t>67</t>
        </is>
      </c>
      <c r="H122" t="inlineStr">
        <is>
          <t>長崎新聞</t>
        </is>
      </c>
      <c r="I122" t="n">
        <v>6</v>
      </c>
      <c r="J122" t="inlineStr">
        <is>
          <t>4220467705</t>
        </is>
      </c>
      <c r="K122" t="inlineStr">
        <is>
          <t>諫早久山G</t>
        </is>
      </c>
      <c r="L122" t="n">
        <v>20</v>
      </c>
      <c r="M122" t="n">
        <v>1980</v>
      </c>
      <c r="N122" t="n">
        <v>4203</v>
      </c>
      <c r="O122" t="inlineStr">
        <is>
          <t>諫早市・島原市・雲仙市・南島原市,18,15</t>
        </is>
      </c>
    </row>
    <row r="123">
      <c r="A123" t="inlineStr">
        <is>
          <t>42</t>
        </is>
      </c>
      <c r="B123" t="inlineStr">
        <is>
          <t>長崎県</t>
        </is>
      </c>
      <c r="C123" t="inlineStr">
        <is>
          <t>42204</t>
        </is>
      </c>
      <c r="D123" t="inlineStr">
        <is>
          <t>諫早市</t>
        </is>
      </c>
      <c r="E123" t="inlineStr">
        <is>
          <t>長崎全地区</t>
        </is>
      </c>
      <c r="F123" t="inlineStr">
        <is>
          <t>42006</t>
        </is>
      </c>
      <c r="G123" t="inlineStr">
        <is>
          <t>67</t>
        </is>
      </c>
      <c r="H123" t="inlineStr">
        <is>
          <t>長崎新聞</t>
        </is>
      </c>
      <c r="I123" t="n">
        <v>6</v>
      </c>
      <c r="J123" t="inlineStr">
        <is>
          <t>4220467706</t>
        </is>
      </c>
      <c r="K123" t="inlineStr">
        <is>
          <t>高来G</t>
        </is>
      </c>
      <c r="L123" t="n">
        <v>30</v>
      </c>
      <c r="M123" t="n">
        <v>3170</v>
      </c>
      <c r="N123" t="n">
        <v>4203</v>
      </c>
      <c r="O123" t="inlineStr">
        <is>
          <t>諫早市・島原市・雲仙市・南島原市,18,16</t>
        </is>
      </c>
    </row>
    <row r="124">
      <c r="A124" t="inlineStr">
        <is>
          <t>42</t>
        </is>
      </c>
      <c r="B124" t="inlineStr">
        <is>
          <t>長崎県</t>
        </is>
      </c>
      <c r="C124" t="inlineStr">
        <is>
          <t>42204</t>
        </is>
      </c>
      <c r="D124" t="inlineStr">
        <is>
          <t>諫早市</t>
        </is>
      </c>
      <c r="E124" t="inlineStr">
        <is>
          <t>長崎全地区</t>
        </is>
      </c>
      <c r="F124" t="inlineStr">
        <is>
          <t>42006</t>
        </is>
      </c>
      <c r="G124" t="inlineStr">
        <is>
          <t>67</t>
        </is>
      </c>
      <c r="H124" t="inlineStr">
        <is>
          <t>長崎新聞</t>
        </is>
      </c>
      <c r="I124" t="n">
        <v>6</v>
      </c>
      <c r="J124" t="inlineStr">
        <is>
          <t>4220467707</t>
        </is>
      </c>
      <c r="K124" t="inlineStr">
        <is>
          <t>南諫早</t>
        </is>
      </c>
      <c r="L124" t="n">
        <v>35</v>
      </c>
      <c r="M124" t="n">
        <v>740</v>
      </c>
      <c r="N124" t="n">
        <v>4203</v>
      </c>
      <c r="O124" t="inlineStr">
        <is>
          <t>諫早市・島原市・雲仙市・南島原市,18,17</t>
        </is>
      </c>
    </row>
    <row r="125">
      <c r="A125" t="inlineStr">
        <is>
          <t>42</t>
        </is>
      </c>
      <c r="B125" t="inlineStr">
        <is>
          <t>長崎県</t>
        </is>
      </c>
      <c r="C125" t="inlineStr">
        <is>
          <t>42204</t>
        </is>
      </c>
      <c r="D125" t="inlineStr">
        <is>
          <t>諫早市</t>
        </is>
      </c>
      <c r="E125" t="inlineStr">
        <is>
          <t>長崎全地区</t>
        </is>
      </c>
      <c r="F125" t="inlineStr">
        <is>
          <t>42006</t>
        </is>
      </c>
      <c r="G125" t="inlineStr">
        <is>
          <t>67</t>
        </is>
      </c>
      <c r="H125" t="inlineStr">
        <is>
          <t>長崎新聞</t>
        </is>
      </c>
      <c r="I125" t="n">
        <v>6</v>
      </c>
      <c r="J125" t="inlineStr">
        <is>
          <t>4220467708</t>
        </is>
      </c>
      <c r="K125" t="inlineStr">
        <is>
          <t>喜々津G</t>
        </is>
      </c>
      <c r="L125" t="n">
        <v>50</v>
      </c>
      <c r="M125" t="n">
        <v>2500</v>
      </c>
      <c r="N125" t="n">
        <v>4203</v>
      </c>
      <c r="O125" t="inlineStr">
        <is>
          <t>諫早市・島原市・雲仙市・南島原市,18,18</t>
        </is>
      </c>
    </row>
    <row r="126">
      <c r="A126" t="inlineStr">
        <is>
          <t>42</t>
        </is>
      </c>
      <c r="B126" t="inlineStr">
        <is>
          <t>長崎県</t>
        </is>
      </c>
      <c r="C126" t="inlineStr">
        <is>
          <t>42204</t>
        </is>
      </c>
      <c r="D126" t="inlineStr">
        <is>
          <t>諫早市</t>
        </is>
      </c>
      <c r="E126" t="inlineStr">
        <is>
          <t>長崎全地区</t>
        </is>
      </c>
      <c r="F126" t="inlineStr">
        <is>
          <t>42006</t>
        </is>
      </c>
      <c r="G126" t="inlineStr">
        <is>
          <t>67</t>
        </is>
      </c>
      <c r="H126" t="inlineStr">
        <is>
          <t>長崎新聞</t>
        </is>
      </c>
      <c r="I126" t="n">
        <v>6</v>
      </c>
      <c r="J126" t="inlineStr">
        <is>
          <t>4220467709</t>
        </is>
      </c>
      <c r="K126" t="inlineStr">
        <is>
          <t>大草G</t>
        </is>
      </c>
      <c r="L126" t="n">
        <v>55</v>
      </c>
      <c r="M126" t="n">
        <v>480</v>
      </c>
      <c r="N126" t="n">
        <v>4203</v>
      </c>
      <c r="O126" t="inlineStr">
        <is>
          <t>諫早市・島原市・雲仙市・南島原市,18,19</t>
        </is>
      </c>
    </row>
    <row r="127">
      <c r="A127" t="inlineStr">
        <is>
          <t>42</t>
        </is>
      </c>
      <c r="B127" t="inlineStr">
        <is>
          <t>長崎県</t>
        </is>
      </c>
      <c r="C127" t="inlineStr">
        <is>
          <t>42203</t>
        </is>
      </c>
      <c r="D127" t="inlineStr">
        <is>
          <t>島原市</t>
        </is>
      </c>
      <c r="E127" t="inlineStr">
        <is>
          <t>長崎全地区</t>
        </is>
      </c>
      <c r="F127" t="inlineStr">
        <is>
          <t>42007</t>
        </is>
      </c>
      <c r="G127" t="inlineStr">
        <is>
          <t>01</t>
        </is>
      </c>
      <c r="H127" t="inlineStr">
        <is>
          <t>朝日新聞</t>
        </is>
      </c>
      <c r="I127" t="n">
        <v>1</v>
      </c>
      <c r="J127" t="inlineStr">
        <is>
          <t>4220301002</t>
        </is>
      </c>
      <c r="K127" t="inlineStr">
        <is>
          <t>島原北部</t>
        </is>
      </c>
      <c r="L127" t="n">
        <v>15</v>
      </c>
      <c r="M127" t="n">
        <v>300</v>
      </c>
      <c r="N127" t="n">
        <v>4203</v>
      </c>
      <c r="O127" t="inlineStr">
        <is>
          <t>諫早市・島原市・雲仙市・南島原市,6,21</t>
        </is>
      </c>
    </row>
    <row r="128">
      <c r="A128" t="inlineStr">
        <is>
          <t>42</t>
        </is>
      </c>
      <c r="B128" t="inlineStr">
        <is>
          <t>長崎県</t>
        </is>
      </c>
      <c r="C128" t="inlineStr">
        <is>
          <t>42203</t>
        </is>
      </c>
      <c r="D128" t="inlineStr">
        <is>
          <t>島原市</t>
        </is>
      </c>
      <c r="E128" t="inlineStr">
        <is>
          <t>長崎全地区</t>
        </is>
      </c>
      <c r="F128" t="inlineStr">
        <is>
          <t>42007</t>
        </is>
      </c>
      <c r="G128" t="inlineStr">
        <is>
          <t>01</t>
        </is>
      </c>
      <c r="H128" t="inlineStr">
        <is>
          <t>朝日新聞</t>
        </is>
      </c>
      <c r="I128" t="n">
        <v>1</v>
      </c>
      <c r="J128" t="inlineStr">
        <is>
          <t>4220301001</t>
        </is>
      </c>
      <c r="K128" t="inlineStr">
        <is>
          <t>島原南部</t>
        </is>
      </c>
      <c r="L128" t="n">
        <v>20</v>
      </c>
      <c r="M128" t="n">
        <v>190</v>
      </c>
      <c r="N128" t="n">
        <v>4203</v>
      </c>
      <c r="O128" t="inlineStr">
        <is>
          <t>諫早市・島原市・雲仙市・南島原市,6,22</t>
        </is>
      </c>
    </row>
    <row r="129">
      <c r="A129" t="inlineStr">
        <is>
          <t>42</t>
        </is>
      </c>
      <c r="B129" t="inlineStr">
        <is>
          <t>長崎県</t>
        </is>
      </c>
      <c r="C129" t="inlineStr">
        <is>
          <t>42203</t>
        </is>
      </c>
      <c r="D129" t="inlineStr">
        <is>
          <t>島原市</t>
        </is>
      </c>
      <c r="E129" t="inlineStr">
        <is>
          <t>長崎全地区</t>
        </is>
      </c>
      <c r="F129" t="inlineStr">
        <is>
          <t>42007</t>
        </is>
      </c>
      <c r="G129" t="inlineStr">
        <is>
          <t>03</t>
        </is>
      </c>
      <c r="H129" t="inlineStr">
        <is>
          <t>読売新聞</t>
        </is>
      </c>
      <c r="I129" t="n">
        <v>2</v>
      </c>
      <c r="J129" t="inlineStr">
        <is>
          <t>4220303201</t>
        </is>
      </c>
      <c r="K129" t="inlineStr">
        <is>
          <t>島原</t>
        </is>
      </c>
      <c r="L129" t="n">
        <v>15</v>
      </c>
      <c r="M129" t="n">
        <v>310</v>
      </c>
      <c r="N129" t="n">
        <v>4203</v>
      </c>
      <c r="O129" t="inlineStr">
        <is>
          <t>諫早市・島原市・雲仙市・南島原市,9,21</t>
        </is>
      </c>
    </row>
    <row r="130">
      <c r="A130" t="inlineStr">
        <is>
          <t>42</t>
        </is>
      </c>
      <c r="B130" t="inlineStr">
        <is>
          <t>長崎県</t>
        </is>
      </c>
      <c r="C130" t="inlineStr">
        <is>
          <t>42203</t>
        </is>
      </c>
      <c r="D130" t="inlineStr">
        <is>
          <t>島原市</t>
        </is>
      </c>
      <c r="E130" t="inlineStr">
        <is>
          <t>長崎全地区</t>
        </is>
      </c>
      <c r="F130" t="inlineStr">
        <is>
          <t>42007</t>
        </is>
      </c>
      <c r="G130" t="inlineStr">
        <is>
          <t>02</t>
        </is>
      </c>
      <c r="H130" t="inlineStr">
        <is>
          <t>毎日新聞</t>
        </is>
      </c>
      <c r="I130" t="n">
        <v>3</v>
      </c>
      <c r="J130" t="inlineStr">
        <is>
          <t>4220302102</t>
        </is>
      </c>
      <c r="K130" t="inlineStr">
        <is>
          <t>島原北部G</t>
        </is>
      </c>
      <c r="L130" t="n">
        <v>15</v>
      </c>
      <c r="M130" t="n">
        <v>230</v>
      </c>
      <c r="N130" t="n">
        <v>4203</v>
      </c>
      <c r="O130" t="inlineStr">
        <is>
          <t>諫早市・島原市・雲仙市・南島原市,12,21</t>
        </is>
      </c>
    </row>
    <row r="131">
      <c r="A131" t="inlineStr">
        <is>
          <t>42</t>
        </is>
      </c>
      <c r="B131" t="inlineStr">
        <is>
          <t>長崎県</t>
        </is>
      </c>
      <c r="C131" t="inlineStr">
        <is>
          <t>42203</t>
        </is>
      </c>
      <c r="D131" t="inlineStr">
        <is>
          <t>島原市</t>
        </is>
      </c>
      <c r="E131" t="inlineStr">
        <is>
          <t>長崎全地区</t>
        </is>
      </c>
      <c r="F131" t="inlineStr">
        <is>
          <t>42007</t>
        </is>
      </c>
      <c r="G131" t="inlineStr">
        <is>
          <t>02</t>
        </is>
      </c>
      <c r="H131" t="inlineStr">
        <is>
          <t>毎日新聞</t>
        </is>
      </c>
      <c r="I131" t="n">
        <v>3</v>
      </c>
      <c r="J131" t="inlineStr">
        <is>
          <t>4220302101</t>
        </is>
      </c>
      <c r="K131" t="inlineStr">
        <is>
          <t>島原南部G</t>
        </is>
      </c>
      <c r="L131" t="n">
        <v>20</v>
      </c>
      <c r="M131" t="n">
        <v>470</v>
      </c>
      <c r="N131" t="n">
        <v>4203</v>
      </c>
      <c r="O131" t="inlineStr">
        <is>
          <t>諫早市・島原市・雲仙市・南島原市,12,22</t>
        </is>
      </c>
    </row>
    <row r="132">
      <c r="A132" t="inlineStr">
        <is>
          <t>42</t>
        </is>
      </c>
      <c r="B132" t="inlineStr">
        <is>
          <t>長崎県</t>
        </is>
      </c>
      <c r="C132" t="inlineStr">
        <is>
          <t>42203</t>
        </is>
      </c>
      <c r="D132" t="inlineStr">
        <is>
          <t>島原市</t>
        </is>
      </c>
      <c r="E132" t="inlineStr">
        <is>
          <t>長崎全地区</t>
        </is>
      </c>
      <c r="F132" t="inlineStr">
        <is>
          <t>42007</t>
        </is>
      </c>
      <c r="G132" t="inlineStr">
        <is>
          <t>13</t>
        </is>
      </c>
      <c r="H132" t="inlineStr">
        <is>
          <t>西日本新聞</t>
        </is>
      </c>
      <c r="I132" t="n">
        <v>4</v>
      </c>
      <c r="J132" t="inlineStr">
        <is>
          <t>4220313302</t>
        </is>
      </c>
      <c r="K132" t="inlineStr">
        <is>
          <t>島原北G</t>
        </is>
      </c>
      <c r="L132" t="n">
        <v>15</v>
      </c>
      <c r="M132" t="n">
        <v>690</v>
      </c>
      <c r="N132" t="n">
        <v>4203</v>
      </c>
      <c r="O132" t="inlineStr">
        <is>
          <t>諫早市・島原市・雲仙市・南島原市,15,21</t>
        </is>
      </c>
    </row>
    <row r="133">
      <c r="A133" t="inlineStr">
        <is>
          <t>42</t>
        </is>
      </c>
      <c r="B133" t="inlineStr">
        <is>
          <t>長崎県</t>
        </is>
      </c>
      <c r="C133" t="inlineStr">
        <is>
          <t>42203</t>
        </is>
      </c>
      <c r="D133" t="inlineStr">
        <is>
          <t>島原市</t>
        </is>
      </c>
      <c r="E133" t="inlineStr">
        <is>
          <t>長崎全地区</t>
        </is>
      </c>
      <c r="F133" t="inlineStr">
        <is>
          <t>42007</t>
        </is>
      </c>
      <c r="G133" t="inlineStr">
        <is>
          <t>13</t>
        </is>
      </c>
      <c r="H133" t="inlineStr">
        <is>
          <t>西日本新聞</t>
        </is>
      </c>
      <c r="I133" t="n">
        <v>4</v>
      </c>
      <c r="J133" t="inlineStr">
        <is>
          <t>4220313301</t>
        </is>
      </c>
      <c r="K133" t="inlineStr">
        <is>
          <t>島原南G</t>
        </is>
      </c>
      <c r="L133" t="n">
        <v>20</v>
      </c>
      <c r="M133" t="n">
        <v>670</v>
      </c>
      <c r="N133" t="n">
        <v>4203</v>
      </c>
      <c r="O133" t="inlineStr">
        <is>
          <t>諫早市・島原市・雲仙市・南島原市,15,22</t>
        </is>
      </c>
    </row>
    <row r="134">
      <c r="A134" t="inlineStr">
        <is>
          <t>42</t>
        </is>
      </c>
      <c r="B134" t="inlineStr">
        <is>
          <t>長崎県</t>
        </is>
      </c>
      <c r="C134" t="inlineStr">
        <is>
          <t>42203</t>
        </is>
      </c>
      <c r="D134" t="inlineStr">
        <is>
          <t>島原市</t>
        </is>
      </c>
      <c r="E134" t="inlineStr">
        <is>
          <t>長崎全地区</t>
        </is>
      </c>
      <c r="F134" t="inlineStr">
        <is>
          <t>42007</t>
        </is>
      </c>
      <c r="G134" t="inlineStr">
        <is>
          <t>67</t>
        </is>
      </c>
      <c r="H134" t="inlineStr">
        <is>
          <t>長崎新聞</t>
        </is>
      </c>
      <c r="I134" t="n">
        <v>6</v>
      </c>
      <c r="J134" t="inlineStr">
        <is>
          <t>4220367703</t>
        </is>
      </c>
      <c r="K134" t="inlineStr">
        <is>
          <t>大三東G</t>
        </is>
      </c>
      <c r="L134" t="n">
        <v>1</v>
      </c>
      <c r="M134" t="n">
        <v>620</v>
      </c>
      <c r="N134" t="n">
        <v>4203</v>
      </c>
      <c r="O134" t="inlineStr">
        <is>
          <t>諫早市・島原市・雲仙市・南島原市,18,21</t>
        </is>
      </c>
    </row>
    <row r="135">
      <c r="A135" t="inlineStr">
        <is>
          <t>42</t>
        </is>
      </c>
      <c r="B135" t="inlineStr">
        <is>
          <t>長崎県</t>
        </is>
      </c>
      <c r="C135" t="inlineStr">
        <is>
          <t>42203</t>
        </is>
      </c>
      <c r="D135" t="inlineStr">
        <is>
          <t>島原市</t>
        </is>
      </c>
      <c r="E135" t="inlineStr">
        <is>
          <t>長崎全地区</t>
        </is>
      </c>
      <c r="F135" t="inlineStr">
        <is>
          <t>42007</t>
        </is>
      </c>
      <c r="G135" t="inlineStr">
        <is>
          <t>67</t>
        </is>
      </c>
      <c r="H135" t="inlineStr">
        <is>
          <t>長崎新聞</t>
        </is>
      </c>
      <c r="I135" t="n">
        <v>6</v>
      </c>
      <c r="J135" t="inlineStr">
        <is>
          <t>4220367704</t>
        </is>
      </c>
      <c r="K135" t="inlineStr">
        <is>
          <t>島原松尾G</t>
        </is>
      </c>
      <c r="L135" t="n">
        <v>5</v>
      </c>
      <c r="M135" t="n">
        <v>1270</v>
      </c>
      <c r="N135" t="n">
        <v>4203</v>
      </c>
      <c r="O135" t="inlineStr">
        <is>
          <t>諫早市・島原市・雲仙市・南島原市,18,22</t>
        </is>
      </c>
    </row>
    <row r="136">
      <c r="A136" t="inlineStr">
        <is>
          <t>42</t>
        </is>
      </c>
      <c r="B136" t="inlineStr">
        <is>
          <t>長崎県</t>
        </is>
      </c>
      <c r="C136" t="inlineStr">
        <is>
          <t>42203</t>
        </is>
      </c>
      <c r="D136" t="inlineStr">
        <is>
          <t>島原市</t>
        </is>
      </c>
      <c r="E136" t="inlineStr">
        <is>
          <t>長崎全地区</t>
        </is>
      </c>
      <c r="F136" t="inlineStr">
        <is>
          <t>42007</t>
        </is>
      </c>
      <c r="G136" t="inlineStr">
        <is>
          <t>67</t>
        </is>
      </c>
      <c r="H136" t="inlineStr">
        <is>
          <t>長崎新聞</t>
        </is>
      </c>
      <c r="I136" t="n">
        <v>6</v>
      </c>
      <c r="J136" t="inlineStr">
        <is>
          <t>4220367702</t>
        </is>
      </c>
      <c r="K136" t="inlineStr">
        <is>
          <t>島原</t>
        </is>
      </c>
      <c r="L136" t="n">
        <v>15</v>
      </c>
      <c r="M136" t="n">
        <v>2010</v>
      </c>
      <c r="N136" t="n">
        <v>4203</v>
      </c>
      <c r="O136" t="inlineStr">
        <is>
          <t>諫早市・島原市・雲仙市・南島原市,18,23</t>
        </is>
      </c>
    </row>
    <row r="137">
      <c r="A137" t="inlineStr">
        <is>
          <t>42</t>
        </is>
      </c>
      <c r="B137" t="inlineStr">
        <is>
          <t>長崎県</t>
        </is>
      </c>
      <c r="C137" t="inlineStr">
        <is>
          <t>42203</t>
        </is>
      </c>
      <c r="D137" t="inlineStr">
        <is>
          <t>島原市</t>
        </is>
      </c>
      <c r="E137" t="inlineStr">
        <is>
          <t>長崎全地区</t>
        </is>
      </c>
      <c r="F137" t="inlineStr">
        <is>
          <t>42007</t>
        </is>
      </c>
      <c r="G137" t="inlineStr">
        <is>
          <t>67</t>
        </is>
      </c>
      <c r="H137" t="inlineStr">
        <is>
          <t>長崎新聞</t>
        </is>
      </c>
      <c r="I137" t="n">
        <v>6</v>
      </c>
      <c r="J137" t="inlineStr">
        <is>
          <t>4220367701</t>
        </is>
      </c>
      <c r="K137" t="inlineStr">
        <is>
          <t>島原外港</t>
        </is>
      </c>
      <c r="L137" t="n">
        <v>20</v>
      </c>
      <c r="M137" t="n">
        <v>1300</v>
      </c>
      <c r="N137" t="n">
        <v>4203</v>
      </c>
      <c r="O137" t="inlineStr">
        <is>
          <t>諫早市・島原市・雲仙市・南島原市,18,24</t>
        </is>
      </c>
    </row>
    <row r="138">
      <c r="A138" t="inlineStr">
        <is>
          <t>42</t>
        </is>
      </c>
      <c r="B138" t="inlineStr">
        <is>
          <t>長崎県</t>
        </is>
      </c>
      <c r="C138" t="inlineStr">
        <is>
          <t>42213</t>
        </is>
      </c>
      <c r="D138" t="inlineStr">
        <is>
          <t>雲仙市</t>
        </is>
      </c>
      <c r="E138" t="inlineStr">
        <is>
          <t>長崎全地区</t>
        </is>
      </c>
      <c r="F138" t="inlineStr">
        <is>
          <t>42008</t>
        </is>
      </c>
      <c r="G138" t="inlineStr">
        <is>
          <t>03</t>
        </is>
      </c>
      <c r="H138" t="inlineStr">
        <is>
          <t>読売新聞</t>
        </is>
      </c>
      <c r="I138" t="n">
        <v>2</v>
      </c>
      <c r="J138" t="inlineStr">
        <is>
          <t>4221303203</t>
        </is>
      </c>
      <c r="K138" t="inlineStr">
        <is>
          <t>小浜</t>
        </is>
      </c>
      <c r="L138" t="n">
        <v>40</v>
      </c>
      <c r="M138" t="n">
        <v>60</v>
      </c>
      <c r="N138" t="n">
        <v>4203</v>
      </c>
      <c r="O138" t="inlineStr">
        <is>
          <t>諫早市・島原市・雲仙市・南島原市,9,26</t>
        </is>
      </c>
    </row>
    <row r="139">
      <c r="A139" t="inlineStr">
        <is>
          <t>42</t>
        </is>
      </c>
      <c r="B139" t="inlineStr">
        <is>
          <t>長崎県</t>
        </is>
      </c>
      <c r="C139" t="inlineStr">
        <is>
          <t>42213</t>
        </is>
      </c>
      <c r="D139" t="inlineStr">
        <is>
          <t>雲仙市</t>
        </is>
      </c>
      <c r="E139" t="inlineStr">
        <is>
          <t>長崎全地区</t>
        </is>
      </c>
      <c r="F139" t="inlineStr">
        <is>
          <t>42008</t>
        </is>
      </c>
      <c r="G139" t="inlineStr">
        <is>
          <t>67</t>
        </is>
      </c>
      <c r="H139" t="inlineStr">
        <is>
          <t>長崎新聞</t>
        </is>
      </c>
      <c r="I139" t="n">
        <v>6</v>
      </c>
      <c r="J139" t="inlineStr">
        <is>
          <t>4221367701</t>
        </is>
      </c>
      <c r="K139" t="inlineStr">
        <is>
          <t>愛野G</t>
        </is>
      </c>
      <c r="L139" t="n">
        <v>1</v>
      </c>
      <c r="M139" t="n">
        <v>1470</v>
      </c>
      <c r="N139" t="n">
        <v>4203</v>
      </c>
      <c r="O139" t="inlineStr">
        <is>
          <t>諫早市・島原市・雲仙市・南島原市,18,26</t>
        </is>
      </c>
    </row>
    <row r="140">
      <c r="A140" t="inlineStr">
        <is>
          <t>42</t>
        </is>
      </c>
      <c r="B140" t="inlineStr">
        <is>
          <t>長崎県</t>
        </is>
      </c>
      <c r="C140" t="inlineStr">
        <is>
          <t>42213</t>
        </is>
      </c>
      <c r="D140" t="inlineStr">
        <is>
          <t>雲仙市</t>
        </is>
      </c>
      <c r="E140" t="inlineStr">
        <is>
          <t>長崎全地区</t>
        </is>
      </c>
      <c r="F140" t="inlineStr">
        <is>
          <t>42008</t>
        </is>
      </c>
      <c r="G140" t="inlineStr">
        <is>
          <t>67</t>
        </is>
      </c>
      <c r="H140" t="inlineStr">
        <is>
          <t>長崎新聞</t>
        </is>
      </c>
      <c r="I140" t="n">
        <v>6</v>
      </c>
      <c r="J140" t="inlineStr">
        <is>
          <t>4221367702</t>
        </is>
      </c>
      <c r="K140" t="inlineStr">
        <is>
          <t>吾妻G</t>
        </is>
      </c>
      <c r="L140" t="n">
        <v>5</v>
      </c>
      <c r="M140" t="n">
        <v>1550</v>
      </c>
      <c r="N140" t="n">
        <v>4203</v>
      </c>
      <c r="O140" t="inlineStr">
        <is>
          <t>諫早市・島原市・雲仙市・南島原市,18,27</t>
        </is>
      </c>
    </row>
    <row r="141">
      <c r="A141" t="inlineStr">
        <is>
          <t>42</t>
        </is>
      </c>
      <c r="B141" t="inlineStr">
        <is>
          <t>長崎県</t>
        </is>
      </c>
      <c r="C141" t="inlineStr">
        <is>
          <t>42213</t>
        </is>
      </c>
      <c r="D141" t="inlineStr">
        <is>
          <t>雲仙市</t>
        </is>
      </c>
      <c r="E141" t="inlineStr">
        <is>
          <t>長崎全地区</t>
        </is>
      </c>
      <c r="F141" t="inlineStr">
        <is>
          <t>42008</t>
        </is>
      </c>
      <c r="G141" t="inlineStr">
        <is>
          <t>67</t>
        </is>
      </c>
      <c r="H141" t="inlineStr">
        <is>
          <t>長崎新聞</t>
        </is>
      </c>
      <c r="I141" t="n">
        <v>6</v>
      </c>
      <c r="J141" t="inlineStr">
        <is>
          <t>4221367703</t>
        </is>
      </c>
      <c r="K141" t="inlineStr">
        <is>
          <t>西郷G</t>
        </is>
      </c>
      <c r="L141" t="n">
        <v>10</v>
      </c>
      <c r="M141" t="n">
        <v>840</v>
      </c>
      <c r="N141" t="n">
        <v>4203</v>
      </c>
      <c r="O141" t="inlineStr">
        <is>
          <t>諫早市・島原市・雲仙市・南島原市,18,28</t>
        </is>
      </c>
    </row>
    <row r="142">
      <c r="A142" t="inlineStr">
        <is>
          <t>42</t>
        </is>
      </c>
      <c r="B142" t="inlineStr">
        <is>
          <t>長崎県</t>
        </is>
      </c>
      <c r="C142" t="inlineStr">
        <is>
          <t>42213</t>
        </is>
      </c>
      <c r="D142" t="inlineStr">
        <is>
          <t>雲仙市</t>
        </is>
      </c>
      <c r="E142" t="inlineStr">
        <is>
          <t>長崎全地区</t>
        </is>
      </c>
      <c r="F142" t="inlineStr">
        <is>
          <t>42008</t>
        </is>
      </c>
      <c r="G142" t="inlineStr">
        <is>
          <t>67</t>
        </is>
      </c>
      <c r="H142" t="inlineStr">
        <is>
          <t>長崎新聞</t>
        </is>
      </c>
      <c r="I142" t="n">
        <v>6</v>
      </c>
      <c r="J142" t="inlineStr">
        <is>
          <t>4221367704</t>
        </is>
      </c>
      <c r="K142" t="inlineStr">
        <is>
          <t>神代G</t>
        </is>
      </c>
      <c r="L142" t="n">
        <v>15</v>
      </c>
      <c r="M142" t="n">
        <v>740</v>
      </c>
      <c r="N142" t="n">
        <v>4203</v>
      </c>
      <c r="O142" t="inlineStr">
        <is>
          <t>諫早市・島原市・雲仙市・南島原市,18,29</t>
        </is>
      </c>
    </row>
    <row r="143">
      <c r="A143" t="inlineStr">
        <is>
          <t>42</t>
        </is>
      </c>
      <c r="B143" t="inlineStr">
        <is>
          <t>長崎県</t>
        </is>
      </c>
      <c r="C143" t="inlineStr">
        <is>
          <t>42213</t>
        </is>
      </c>
      <c r="D143" t="inlineStr">
        <is>
          <t>雲仙市</t>
        </is>
      </c>
      <c r="E143" t="inlineStr">
        <is>
          <t>長崎全地区</t>
        </is>
      </c>
      <c r="F143" t="inlineStr">
        <is>
          <t>42008</t>
        </is>
      </c>
      <c r="G143" t="inlineStr">
        <is>
          <t>67</t>
        </is>
      </c>
      <c r="H143" t="inlineStr">
        <is>
          <t>長崎新聞</t>
        </is>
      </c>
      <c r="I143" t="n">
        <v>6</v>
      </c>
      <c r="J143" t="inlineStr">
        <is>
          <t>4221367705</t>
        </is>
      </c>
      <c r="K143" t="inlineStr">
        <is>
          <t>多比良G</t>
        </is>
      </c>
      <c r="L143" t="n">
        <v>20</v>
      </c>
      <c r="M143" t="n">
        <v>1960</v>
      </c>
      <c r="N143" t="n">
        <v>4203</v>
      </c>
      <c r="O143" t="inlineStr">
        <is>
          <t>諫早市・島原市・雲仙市・南島原市,18,30</t>
        </is>
      </c>
    </row>
    <row r="144">
      <c r="A144" t="inlineStr">
        <is>
          <t>42</t>
        </is>
      </c>
      <c r="B144" t="inlineStr">
        <is>
          <t>長崎県</t>
        </is>
      </c>
      <c r="C144" t="inlineStr">
        <is>
          <t>42213</t>
        </is>
      </c>
      <c r="D144" t="inlineStr">
        <is>
          <t>雲仙市</t>
        </is>
      </c>
      <c r="E144" t="inlineStr">
        <is>
          <t>長崎全地区</t>
        </is>
      </c>
      <c r="F144" t="inlineStr">
        <is>
          <t>42008</t>
        </is>
      </c>
      <c r="G144" t="inlineStr">
        <is>
          <t>67</t>
        </is>
      </c>
      <c r="H144" t="inlineStr">
        <is>
          <t>長崎新聞</t>
        </is>
      </c>
      <c r="I144" t="n">
        <v>6</v>
      </c>
      <c r="J144" t="inlineStr">
        <is>
          <t>4221367706</t>
        </is>
      </c>
      <c r="K144" t="inlineStr">
        <is>
          <t>南串山G</t>
        </is>
      </c>
      <c r="L144" t="n">
        <v>25</v>
      </c>
      <c r="M144" t="n">
        <v>750</v>
      </c>
      <c r="N144" t="n">
        <v>4203</v>
      </c>
      <c r="O144" t="inlineStr">
        <is>
          <t>諫早市・島原市・雲仙市・南島原市,18,31</t>
        </is>
      </c>
    </row>
    <row r="145">
      <c r="A145" t="inlineStr">
        <is>
          <t>42</t>
        </is>
      </c>
      <c r="B145" t="inlineStr">
        <is>
          <t>長崎県</t>
        </is>
      </c>
      <c r="C145" t="inlineStr">
        <is>
          <t>42213</t>
        </is>
      </c>
      <c r="D145" t="inlineStr">
        <is>
          <t>雲仙市</t>
        </is>
      </c>
      <c r="E145" t="inlineStr">
        <is>
          <t>長崎全地区</t>
        </is>
      </c>
      <c r="F145" t="inlineStr">
        <is>
          <t>42008</t>
        </is>
      </c>
      <c r="G145" t="inlineStr">
        <is>
          <t>67</t>
        </is>
      </c>
      <c r="H145" t="inlineStr">
        <is>
          <t>長崎新聞</t>
        </is>
      </c>
      <c r="I145" t="n">
        <v>6</v>
      </c>
      <c r="J145" t="inlineStr">
        <is>
          <t>4221367707</t>
        </is>
      </c>
      <c r="K145" t="inlineStr">
        <is>
          <t>北串山G</t>
        </is>
      </c>
      <c r="L145" t="n">
        <v>30</v>
      </c>
      <c r="M145" t="n">
        <v>220</v>
      </c>
      <c r="N145" t="n">
        <v>4203</v>
      </c>
      <c r="O145" t="inlineStr">
        <is>
          <t>諫早市・島原市・雲仙市・南島原市,18,32</t>
        </is>
      </c>
    </row>
    <row r="146">
      <c r="A146" t="inlineStr">
        <is>
          <t>42</t>
        </is>
      </c>
      <c r="B146" t="inlineStr">
        <is>
          <t>長崎県</t>
        </is>
      </c>
      <c r="C146" t="inlineStr">
        <is>
          <t>42213</t>
        </is>
      </c>
      <c r="D146" t="inlineStr">
        <is>
          <t>雲仙市</t>
        </is>
      </c>
      <c r="E146" t="inlineStr">
        <is>
          <t>長崎全地区</t>
        </is>
      </c>
      <c r="F146" t="inlineStr">
        <is>
          <t>42008</t>
        </is>
      </c>
      <c r="G146" t="inlineStr">
        <is>
          <t>67</t>
        </is>
      </c>
      <c r="H146" t="inlineStr">
        <is>
          <t>長崎新聞</t>
        </is>
      </c>
      <c r="I146" t="n">
        <v>6</v>
      </c>
      <c r="J146" t="inlineStr">
        <is>
          <t>4221367708</t>
        </is>
      </c>
      <c r="K146" t="inlineStr">
        <is>
          <t>小浜G</t>
        </is>
      </c>
      <c r="L146" t="n">
        <v>40</v>
      </c>
      <c r="M146" t="n">
        <v>1260</v>
      </c>
      <c r="N146" t="n">
        <v>4203</v>
      </c>
      <c r="O146" t="inlineStr">
        <is>
          <t>諫早市・島原市・雲仙市・南島原市,18,33</t>
        </is>
      </c>
    </row>
    <row r="147">
      <c r="A147" t="inlineStr">
        <is>
          <t>42</t>
        </is>
      </c>
      <c r="B147" t="inlineStr">
        <is>
          <t>長崎県</t>
        </is>
      </c>
      <c r="C147" t="inlineStr">
        <is>
          <t>42213</t>
        </is>
      </c>
      <c r="D147" t="inlineStr">
        <is>
          <t>雲仙市</t>
        </is>
      </c>
      <c r="E147" t="inlineStr">
        <is>
          <t>長崎全地区</t>
        </is>
      </c>
      <c r="F147" t="inlineStr">
        <is>
          <t>42008</t>
        </is>
      </c>
      <c r="G147" t="inlineStr">
        <is>
          <t>67</t>
        </is>
      </c>
      <c r="H147" t="inlineStr">
        <is>
          <t>長崎新聞</t>
        </is>
      </c>
      <c r="I147" t="n">
        <v>6</v>
      </c>
      <c r="J147" t="inlineStr">
        <is>
          <t>4221367710</t>
        </is>
      </c>
      <c r="K147" t="inlineStr">
        <is>
          <t>雲仙G</t>
        </is>
      </c>
      <c r="L147" t="n">
        <v>45</v>
      </c>
      <c r="M147" t="n">
        <v>120</v>
      </c>
      <c r="N147" t="n">
        <v>4203</v>
      </c>
      <c r="O147" t="inlineStr">
        <is>
          <t>諫早市・島原市・雲仙市・南島原市,18,34</t>
        </is>
      </c>
    </row>
    <row r="148">
      <c r="A148" t="inlineStr">
        <is>
          <t>42</t>
        </is>
      </c>
      <c r="B148" t="inlineStr">
        <is>
          <t>長崎県</t>
        </is>
      </c>
      <c r="C148" t="inlineStr">
        <is>
          <t>42213</t>
        </is>
      </c>
      <c r="D148" t="inlineStr">
        <is>
          <t>雲仙市</t>
        </is>
      </c>
      <c r="E148" t="inlineStr">
        <is>
          <t>長崎全地区</t>
        </is>
      </c>
      <c r="F148" t="inlineStr">
        <is>
          <t>42008</t>
        </is>
      </c>
      <c r="G148" t="inlineStr">
        <is>
          <t>67</t>
        </is>
      </c>
      <c r="H148" t="inlineStr">
        <is>
          <t>長崎新聞</t>
        </is>
      </c>
      <c r="I148" t="n">
        <v>6</v>
      </c>
      <c r="J148" t="inlineStr">
        <is>
          <t>4221367709</t>
        </is>
      </c>
      <c r="K148" t="inlineStr">
        <is>
          <t>千々石G</t>
        </is>
      </c>
      <c r="L148" t="n">
        <v>50</v>
      </c>
      <c r="M148" t="n">
        <v>860</v>
      </c>
      <c r="N148" t="n">
        <v>4203</v>
      </c>
      <c r="O148" t="inlineStr">
        <is>
          <t>諫早市・島原市・雲仙市・南島原市,18,35</t>
        </is>
      </c>
    </row>
    <row r="149">
      <c r="A149" t="inlineStr">
        <is>
          <t>42</t>
        </is>
      </c>
      <c r="B149" t="inlineStr">
        <is>
          <t>長崎県</t>
        </is>
      </c>
      <c r="C149" t="inlineStr">
        <is>
          <t>42214</t>
        </is>
      </c>
      <c r="D149" t="inlineStr">
        <is>
          <t>南島原市</t>
        </is>
      </c>
      <c r="E149" t="inlineStr">
        <is>
          <t>長崎全地区</t>
        </is>
      </c>
      <c r="F149" t="inlineStr">
        <is>
          <t>42009</t>
        </is>
      </c>
      <c r="G149" t="inlineStr">
        <is>
          <t>01</t>
        </is>
      </c>
      <c r="H149" t="inlineStr">
        <is>
          <t>朝日新聞</t>
        </is>
      </c>
      <c r="I149" t="n">
        <v>1</v>
      </c>
      <c r="J149" t="inlineStr">
        <is>
          <t>4221401004</t>
        </is>
      </c>
      <c r="K149" t="inlineStr">
        <is>
          <t>口ノ津</t>
        </is>
      </c>
      <c r="L149" t="n">
        <v>30</v>
      </c>
      <c r="M149" t="n">
        <v>100</v>
      </c>
      <c r="N149" t="n">
        <v>4203</v>
      </c>
      <c r="O149" t="inlineStr">
        <is>
          <t>諫早市・島原市・雲仙市・南島原市,6,37</t>
        </is>
      </c>
    </row>
    <row r="150">
      <c r="A150" t="inlineStr">
        <is>
          <t>42</t>
        </is>
      </c>
      <c r="B150" t="inlineStr">
        <is>
          <t>長崎県</t>
        </is>
      </c>
      <c r="C150" t="inlineStr">
        <is>
          <t>42214</t>
        </is>
      </c>
      <c r="D150" t="inlineStr">
        <is>
          <t>南島原市</t>
        </is>
      </c>
      <c r="E150" t="inlineStr">
        <is>
          <t>長崎全地区</t>
        </is>
      </c>
      <c r="F150" t="inlineStr">
        <is>
          <t>42009</t>
        </is>
      </c>
      <c r="G150" t="inlineStr">
        <is>
          <t>03</t>
        </is>
      </c>
      <c r="H150" t="inlineStr">
        <is>
          <t>読売新聞</t>
        </is>
      </c>
      <c r="I150" t="n">
        <v>2</v>
      </c>
      <c r="J150" t="inlineStr">
        <is>
          <t>4221403202</t>
        </is>
      </c>
      <c r="K150" t="inlineStr">
        <is>
          <t>加津佐</t>
        </is>
      </c>
      <c r="L150" t="n">
        <v>35</v>
      </c>
      <c r="M150" t="n">
        <v>330</v>
      </c>
      <c r="N150" t="n">
        <v>4203</v>
      </c>
      <c r="O150" t="inlineStr">
        <is>
          <t>諫早市・島原市・雲仙市・南島原市,9,37</t>
        </is>
      </c>
    </row>
    <row r="151">
      <c r="A151" t="inlineStr">
        <is>
          <t>42</t>
        </is>
      </c>
      <c r="B151" t="inlineStr">
        <is>
          <t>長崎県</t>
        </is>
      </c>
      <c r="C151" t="inlineStr">
        <is>
          <t>42214</t>
        </is>
      </c>
      <c r="D151" t="inlineStr">
        <is>
          <t>南島原市</t>
        </is>
      </c>
      <c r="E151" t="inlineStr">
        <is>
          <t>長崎全地区</t>
        </is>
      </c>
      <c r="F151" t="inlineStr">
        <is>
          <t>42009</t>
        </is>
      </c>
      <c r="G151" t="inlineStr">
        <is>
          <t>02</t>
        </is>
      </c>
      <c r="H151" t="inlineStr">
        <is>
          <t>毎日新聞</t>
        </is>
      </c>
      <c r="I151" t="n">
        <v>3</v>
      </c>
      <c r="J151" t="inlineStr">
        <is>
          <t>4221402101</t>
        </is>
      </c>
      <c r="K151" t="inlineStr">
        <is>
          <t>西有家</t>
        </is>
      </c>
      <c r="L151" t="n">
        <v>15</v>
      </c>
      <c r="M151" t="n">
        <v>70</v>
      </c>
      <c r="N151" t="n">
        <v>4203</v>
      </c>
      <c r="O151" t="inlineStr">
        <is>
          <t>諫早市・島原市・雲仙市・南島原市,12,37</t>
        </is>
      </c>
    </row>
    <row r="152">
      <c r="A152" t="inlineStr">
        <is>
          <t>42</t>
        </is>
      </c>
      <c r="B152" t="inlineStr">
        <is>
          <t>長崎県</t>
        </is>
      </c>
      <c r="C152" t="inlineStr">
        <is>
          <t>42214</t>
        </is>
      </c>
      <c r="D152" t="inlineStr">
        <is>
          <t>南島原市</t>
        </is>
      </c>
      <c r="E152" t="inlineStr">
        <is>
          <t>長崎全地区</t>
        </is>
      </c>
      <c r="F152" t="inlineStr">
        <is>
          <t>42009</t>
        </is>
      </c>
      <c r="G152" t="inlineStr">
        <is>
          <t>13</t>
        </is>
      </c>
      <c r="H152" t="inlineStr">
        <is>
          <t>西日本新聞</t>
        </is>
      </c>
      <c r="I152" t="n">
        <v>4</v>
      </c>
      <c r="J152" t="inlineStr">
        <is>
          <t>4221413306</t>
        </is>
      </c>
      <c r="K152" t="inlineStr">
        <is>
          <t>深江布津G</t>
        </is>
      </c>
      <c r="L152" t="n">
        <v>1</v>
      </c>
      <c r="M152" t="n">
        <v>290</v>
      </c>
      <c r="N152" t="n">
        <v>4203</v>
      </c>
      <c r="O152" t="inlineStr">
        <is>
          <t>諫早市・島原市・雲仙市・南島原市,15,37</t>
        </is>
      </c>
    </row>
    <row r="153">
      <c r="A153" t="inlineStr">
        <is>
          <t>42</t>
        </is>
      </c>
      <c r="B153" t="inlineStr">
        <is>
          <t>長崎県</t>
        </is>
      </c>
      <c r="C153" t="inlineStr">
        <is>
          <t>42214</t>
        </is>
      </c>
      <c r="D153" t="inlineStr">
        <is>
          <t>南島原市</t>
        </is>
      </c>
      <c r="E153" t="inlineStr">
        <is>
          <t>長崎全地区</t>
        </is>
      </c>
      <c r="F153" t="inlineStr">
        <is>
          <t>42009</t>
        </is>
      </c>
      <c r="G153" t="inlineStr">
        <is>
          <t>13</t>
        </is>
      </c>
      <c r="H153" t="inlineStr">
        <is>
          <t>西日本新聞</t>
        </is>
      </c>
      <c r="I153" t="n">
        <v>4</v>
      </c>
      <c r="J153" t="inlineStr">
        <is>
          <t>4221413301</t>
        </is>
      </c>
      <c r="K153" t="inlineStr">
        <is>
          <t>有家G</t>
        </is>
      </c>
      <c r="L153" t="n">
        <v>10</v>
      </c>
      <c r="M153" t="n">
        <v>160</v>
      </c>
      <c r="N153" t="n">
        <v>4203</v>
      </c>
      <c r="O153" t="inlineStr">
        <is>
          <t>諫早市・島原市・雲仙市・南島原市,15,38</t>
        </is>
      </c>
    </row>
    <row r="154">
      <c r="A154" t="inlineStr">
        <is>
          <t>42</t>
        </is>
      </c>
      <c r="B154" t="inlineStr">
        <is>
          <t>長崎県</t>
        </is>
      </c>
      <c r="C154" t="inlineStr">
        <is>
          <t>42214</t>
        </is>
      </c>
      <c r="D154" t="inlineStr">
        <is>
          <t>南島原市</t>
        </is>
      </c>
      <c r="E154" t="inlineStr">
        <is>
          <t>長崎全地区</t>
        </is>
      </c>
      <c r="F154" t="inlineStr">
        <is>
          <t>42009</t>
        </is>
      </c>
      <c r="G154" t="inlineStr">
        <is>
          <t>13</t>
        </is>
      </c>
      <c r="H154" t="inlineStr">
        <is>
          <t>西日本新聞</t>
        </is>
      </c>
      <c r="I154" t="n">
        <v>4</v>
      </c>
      <c r="J154" t="inlineStr">
        <is>
          <t>4221413302</t>
        </is>
      </c>
      <c r="K154" t="inlineStr">
        <is>
          <t>西有家G</t>
        </is>
      </c>
      <c r="L154" t="n">
        <v>15</v>
      </c>
      <c r="M154" t="n">
        <v>120</v>
      </c>
      <c r="N154" t="n">
        <v>4203</v>
      </c>
      <c r="O154" t="inlineStr">
        <is>
          <t>諫早市・島原市・雲仙市・南島原市,15,39</t>
        </is>
      </c>
    </row>
    <row r="155">
      <c r="A155" t="inlineStr">
        <is>
          <t>42</t>
        </is>
      </c>
      <c r="B155" t="inlineStr">
        <is>
          <t>長崎県</t>
        </is>
      </c>
      <c r="C155" t="inlineStr">
        <is>
          <t>42214</t>
        </is>
      </c>
      <c r="D155" t="inlineStr">
        <is>
          <t>南島原市</t>
        </is>
      </c>
      <c r="E155" t="inlineStr">
        <is>
          <t>長崎全地区</t>
        </is>
      </c>
      <c r="F155" t="inlineStr">
        <is>
          <t>42009</t>
        </is>
      </c>
      <c r="G155" t="inlineStr">
        <is>
          <t>13</t>
        </is>
      </c>
      <c r="H155" t="inlineStr">
        <is>
          <t>西日本新聞</t>
        </is>
      </c>
      <c r="I155" t="n">
        <v>4</v>
      </c>
      <c r="J155" t="inlineStr">
        <is>
          <t>4221413303</t>
        </is>
      </c>
      <c r="K155" t="inlineStr">
        <is>
          <t>南有馬G</t>
        </is>
      </c>
      <c r="L155" t="n">
        <v>25</v>
      </c>
      <c r="M155" t="n">
        <v>150</v>
      </c>
      <c r="N155" t="n">
        <v>4203</v>
      </c>
      <c r="O155" t="inlineStr">
        <is>
          <t>諫早市・島原市・雲仙市・南島原市,15,40</t>
        </is>
      </c>
    </row>
    <row r="156">
      <c r="A156" t="inlineStr">
        <is>
          <t>42</t>
        </is>
      </c>
      <c r="B156" t="inlineStr">
        <is>
          <t>長崎県</t>
        </is>
      </c>
      <c r="C156" t="inlineStr">
        <is>
          <t>42214</t>
        </is>
      </c>
      <c r="D156" t="inlineStr">
        <is>
          <t>南島原市</t>
        </is>
      </c>
      <c r="E156" t="inlineStr">
        <is>
          <t>長崎全地区</t>
        </is>
      </c>
      <c r="F156" t="inlineStr">
        <is>
          <t>42009</t>
        </is>
      </c>
      <c r="G156" t="inlineStr">
        <is>
          <t>13</t>
        </is>
      </c>
      <c r="H156" t="inlineStr">
        <is>
          <t>西日本新聞</t>
        </is>
      </c>
      <c r="I156" t="n">
        <v>4</v>
      </c>
      <c r="J156" t="inlineStr">
        <is>
          <t>4221413304</t>
        </is>
      </c>
      <c r="K156" t="inlineStr">
        <is>
          <t>口加G</t>
        </is>
      </c>
      <c r="L156" t="n">
        <v>30</v>
      </c>
      <c r="M156" t="n">
        <v>490</v>
      </c>
      <c r="N156" t="n">
        <v>4203</v>
      </c>
      <c r="O156" t="inlineStr">
        <is>
          <t>諫早市・島原市・雲仙市・南島原市,15,41</t>
        </is>
      </c>
    </row>
    <row r="157">
      <c r="A157" t="inlineStr">
        <is>
          <t>42</t>
        </is>
      </c>
      <c r="B157" t="inlineStr">
        <is>
          <t>長崎県</t>
        </is>
      </c>
      <c r="C157" t="inlineStr">
        <is>
          <t>42214</t>
        </is>
      </c>
      <c r="D157" t="inlineStr">
        <is>
          <t>南島原市</t>
        </is>
      </c>
      <c r="E157" t="inlineStr">
        <is>
          <t>長崎全地区</t>
        </is>
      </c>
      <c r="F157" t="inlineStr">
        <is>
          <t>42009</t>
        </is>
      </c>
      <c r="G157" t="inlineStr">
        <is>
          <t>67</t>
        </is>
      </c>
      <c r="H157" t="inlineStr">
        <is>
          <t>長崎新聞</t>
        </is>
      </c>
      <c r="I157" t="n">
        <v>6</v>
      </c>
      <c r="J157" t="inlineStr">
        <is>
          <t>4221467708</t>
        </is>
      </c>
      <c r="K157" t="inlineStr">
        <is>
          <t>深江G</t>
        </is>
      </c>
      <c r="L157" t="n">
        <v>1</v>
      </c>
      <c r="M157" t="n">
        <v>1220</v>
      </c>
      <c r="N157" t="n">
        <v>4203</v>
      </c>
      <c r="O157" t="inlineStr">
        <is>
          <t>諫早市・島原市・雲仙市・南島原市,18,37</t>
        </is>
      </c>
    </row>
    <row r="158">
      <c r="A158" t="inlineStr">
        <is>
          <t>42</t>
        </is>
      </c>
      <c r="B158" t="inlineStr">
        <is>
          <t>長崎県</t>
        </is>
      </c>
      <c r="C158" t="inlineStr">
        <is>
          <t>42214</t>
        </is>
      </c>
      <c r="D158" t="inlineStr">
        <is>
          <t>南島原市</t>
        </is>
      </c>
      <c r="E158" t="inlineStr">
        <is>
          <t>長崎全地区</t>
        </is>
      </c>
      <c r="F158" t="inlineStr">
        <is>
          <t>42009</t>
        </is>
      </c>
      <c r="G158" t="inlineStr">
        <is>
          <t>67</t>
        </is>
      </c>
      <c r="H158" t="inlineStr">
        <is>
          <t>長崎新聞</t>
        </is>
      </c>
      <c r="I158" t="n">
        <v>6</v>
      </c>
      <c r="J158" t="inlineStr">
        <is>
          <t>4221467709</t>
        </is>
      </c>
      <c r="K158" t="inlineStr">
        <is>
          <t>布津G</t>
        </is>
      </c>
      <c r="L158" t="n">
        <v>5</v>
      </c>
      <c r="M158" t="n">
        <v>870</v>
      </c>
      <c r="N158" t="n">
        <v>4203</v>
      </c>
      <c r="O158" t="inlineStr">
        <is>
          <t>諫早市・島原市・雲仙市・南島原市,18,38</t>
        </is>
      </c>
    </row>
    <row r="159">
      <c r="A159" t="inlineStr">
        <is>
          <t>42</t>
        </is>
      </c>
      <c r="B159" t="inlineStr">
        <is>
          <t>長崎県</t>
        </is>
      </c>
      <c r="C159" t="inlineStr">
        <is>
          <t>42214</t>
        </is>
      </c>
      <c r="D159" t="inlineStr">
        <is>
          <t>南島原市</t>
        </is>
      </c>
      <c r="E159" t="inlineStr">
        <is>
          <t>長崎全地区</t>
        </is>
      </c>
      <c r="F159" t="inlineStr">
        <is>
          <t>42009</t>
        </is>
      </c>
      <c r="G159" t="inlineStr">
        <is>
          <t>67</t>
        </is>
      </c>
      <c r="H159" t="inlineStr">
        <is>
          <t>長崎新聞</t>
        </is>
      </c>
      <c r="I159" t="n">
        <v>6</v>
      </c>
      <c r="J159" t="inlineStr">
        <is>
          <t>4221467702</t>
        </is>
      </c>
      <c r="K159" t="inlineStr">
        <is>
          <t>有家･西有家G</t>
        </is>
      </c>
      <c r="L159" t="n">
        <v>15</v>
      </c>
      <c r="M159" t="n">
        <v>1940</v>
      </c>
      <c r="N159" t="n">
        <v>4203</v>
      </c>
      <c r="O159" t="inlineStr">
        <is>
          <t>諫早市・島原市・雲仙市・南島原市,18,39</t>
        </is>
      </c>
    </row>
    <row r="160">
      <c r="A160" t="inlineStr">
        <is>
          <t>42</t>
        </is>
      </c>
      <c r="B160" t="inlineStr">
        <is>
          <t>長崎県</t>
        </is>
      </c>
      <c r="C160" t="inlineStr">
        <is>
          <t>42214</t>
        </is>
      </c>
      <c r="D160" t="inlineStr">
        <is>
          <t>南島原市</t>
        </is>
      </c>
      <c r="E160" t="inlineStr">
        <is>
          <t>長崎全地区</t>
        </is>
      </c>
      <c r="F160" t="inlineStr">
        <is>
          <t>42009</t>
        </is>
      </c>
      <c r="G160" t="inlineStr">
        <is>
          <t>67</t>
        </is>
      </c>
      <c r="H160" t="inlineStr">
        <is>
          <t>長崎新聞</t>
        </is>
      </c>
      <c r="I160" t="n">
        <v>6</v>
      </c>
      <c r="J160" t="inlineStr">
        <is>
          <t>4221467704</t>
        </is>
      </c>
      <c r="K160" t="inlineStr">
        <is>
          <t>有馬G</t>
        </is>
      </c>
      <c r="L160" t="n">
        <v>25</v>
      </c>
      <c r="M160" t="n">
        <v>1630</v>
      </c>
      <c r="N160" t="n">
        <v>4203</v>
      </c>
      <c r="O160" t="inlineStr">
        <is>
          <t>諫早市・島原市・雲仙市・南島原市,18,40</t>
        </is>
      </c>
    </row>
    <row r="161">
      <c r="A161" t="inlineStr">
        <is>
          <t>42</t>
        </is>
      </c>
      <c r="B161" t="inlineStr">
        <is>
          <t>長崎県</t>
        </is>
      </c>
      <c r="C161" t="inlineStr">
        <is>
          <t>42214</t>
        </is>
      </c>
      <c r="D161" t="inlineStr">
        <is>
          <t>南島原市</t>
        </is>
      </c>
      <c r="E161" t="inlineStr">
        <is>
          <t>長崎全地区</t>
        </is>
      </c>
      <c r="F161" t="inlineStr">
        <is>
          <t>42009</t>
        </is>
      </c>
      <c r="G161" t="inlineStr">
        <is>
          <t>67</t>
        </is>
      </c>
      <c r="H161" t="inlineStr">
        <is>
          <t>長崎新聞</t>
        </is>
      </c>
      <c r="I161" t="n">
        <v>6</v>
      </c>
      <c r="J161" t="inlineStr">
        <is>
          <t>4221467705</t>
        </is>
      </c>
      <c r="K161" t="inlineStr">
        <is>
          <t>口ノ津</t>
        </is>
      </c>
      <c r="L161" t="n">
        <v>30</v>
      </c>
      <c r="M161" t="n">
        <v>810</v>
      </c>
      <c r="N161" t="n">
        <v>4203</v>
      </c>
      <c r="O161" t="inlineStr">
        <is>
          <t>諫早市・島原市・雲仙市・南島原市,18,41</t>
        </is>
      </c>
    </row>
    <row r="162">
      <c r="A162" t="inlineStr">
        <is>
          <t>42</t>
        </is>
      </c>
      <c r="B162" t="inlineStr">
        <is>
          <t>長崎県</t>
        </is>
      </c>
      <c r="C162" t="inlineStr">
        <is>
          <t>42214</t>
        </is>
      </c>
      <c r="D162" t="inlineStr">
        <is>
          <t>南島原市</t>
        </is>
      </c>
      <c r="E162" t="inlineStr">
        <is>
          <t>長崎全地区</t>
        </is>
      </c>
      <c r="F162" t="inlineStr">
        <is>
          <t>42009</t>
        </is>
      </c>
      <c r="G162" t="inlineStr">
        <is>
          <t>67</t>
        </is>
      </c>
      <c r="H162" t="inlineStr">
        <is>
          <t>長崎新聞</t>
        </is>
      </c>
      <c r="I162" t="n">
        <v>6</v>
      </c>
      <c r="J162" t="inlineStr">
        <is>
          <t>4221467706</t>
        </is>
      </c>
      <c r="K162" t="inlineStr">
        <is>
          <t>加津佐G</t>
        </is>
      </c>
      <c r="L162" t="n">
        <v>35</v>
      </c>
      <c r="M162" t="n">
        <v>1020</v>
      </c>
      <c r="N162" t="n">
        <v>4203</v>
      </c>
      <c r="O162" t="inlineStr">
        <is>
          <t>諫早市・島原市・雲仙市・南島原市,18,42</t>
        </is>
      </c>
    </row>
    <row r="163">
      <c r="A163" t="inlineStr">
        <is>
          <t>42</t>
        </is>
      </c>
      <c r="B163" t="inlineStr">
        <is>
          <t>長崎県</t>
        </is>
      </c>
      <c r="C163" t="inlineStr">
        <is>
          <t>42205</t>
        </is>
      </c>
      <c r="D163" t="inlineStr">
        <is>
          <t>大村市</t>
        </is>
      </c>
      <c r="E163" t="inlineStr">
        <is>
          <t>長崎全地区</t>
        </is>
      </c>
      <c r="F163" t="inlineStr">
        <is>
          <t>42010</t>
        </is>
      </c>
      <c r="G163" t="inlineStr">
        <is>
          <t>01</t>
        </is>
      </c>
      <c r="H163" t="inlineStr">
        <is>
          <t>朝日新聞</t>
        </is>
      </c>
      <c r="I163" t="n">
        <v>1</v>
      </c>
      <c r="J163" t="inlineStr">
        <is>
          <t>4220501001</t>
        </is>
      </c>
      <c r="K163" t="inlineStr">
        <is>
          <t>大村東部</t>
        </is>
      </c>
      <c r="L163" t="n">
        <v>1</v>
      </c>
      <c r="M163" t="n">
        <v>670</v>
      </c>
      <c r="N163" t="n">
        <v>4204</v>
      </c>
      <c r="O163" t="inlineStr">
        <is>
          <t>大村市・東彼杵郡・佐世保市,6,12</t>
        </is>
      </c>
    </row>
    <row r="164">
      <c r="A164" t="inlineStr">
        <is>
          <t>42</t>
        </is>
      </c>
      <c r="B164" t="inlineStr">
        <is>
          <t>長崎県</t>
        </is>
      </c>
      <c r="C164" t="inlineStr">
        <is>
          <t>42205</t>
        </is>
      </c>
      <c r="D164" t="inlineStr">
        <is>
          <t>大村市</t>
        </is>
      </c>
      <c r="E164" t="inlineStr">
        <is>
          <t>長崎全地区</t>
        </is>
      </c>
      <c r="F164" t="inlineStr">
        <is>
          <t>42010</t>
        </is>
      </c>
      <c r="G164" t="inlineStr">
        <is>
          <t>01</t>
        </is>
      </c>
      <c r="H164" t="inlineStr">
        <is>
          <t>朝日新聞</t>
        </is>
      </c>
      <c r="I164" t="n">
        <v>1</v>
      </c>
      <c r="J164" t="inlineStr">
        <is>
          <t>4220501002</t>
        </is>
      </c>
      <c r="K164" t="inlineStr">
        <is>
          <t>大村西部G</t>
        </is>
      </c>
      <c r="L164" t="n">
        <v>10</v>
      </c>
      <c r="M164" t="n">
        <v>790</v>
      </c>
      <c r="N164" t="n">
        <v>4204</v>
      </c>
      <c r="O164" t="inlineStr">
        <is>
          <t>大村市・東彼杵郡・佐世保市,6,13</t>
        </is>
      </c>
    </row>
    <row r="165">
      <c r="A165" t="inlineStr">
        <is>
          <t>42</t>
        </is>
      </c>
      <c r="B165" t="inlineStr">
        <is>
          <t>長崎県</t>
        </is>
      </c>
      <c r="C165" t="inlineStr">
        <is>
          <t>42205</t>
        </is>
      </c>
      <c r="D165" t="inlineStr">
        <is>
          <t>大村市</t>
        </is>
      </c>
      <c r="E165" t="inlineStr">
        <is>
          <t>長崎全地区</t>
        </is>
      </c>
      <c r="F165" t="inlineStr">
        <is>
          <t>42010</t>
        </is>
      </c>
      <c r="G165" t="inlineStr">
        <is>
          <t>03</t>
        </is>
      </c>
      <c r="H165" t="inlineStr">
        <is>
          <t>読売新聞</t>
        </is>
      </c>
      <c r="I165" t="n">
        <v>2</v>
      </c>
      <c r="J165" t="inlineStr">
        <is>
          <t>4220503201</t>
        </is>
      </c>
      <c r="K165" t="inlineStr">
        <is>
          <t>大村東</t>
        </is>
      </c>
      <c r="L165" t="n">
        <v>5</v>
      </c>
      <c r="M165" t="n">
        <v>650</v>
      </c>
      <c r="N165" t="n">
        <v>4204</v>
      </c>
      <c r="O165" t="inlineStr">
        <is>
          <t>大村市・東彼杵郡・佐世保市,9,12</t>
        </is>
      </c>
    </row>
    <row r="166">
      <c r="A166" t="inlineStr">
        <is>
          <t>42</t>
        </is>
      </c>
      <c r="B166" t="inlineStr">
        <is>
          <t>長崎県</t>
        </is>
      </c>
      <c r="C166" t="inlineStr">
        <is>
          <t>42205</t>
        </is>
      </c>
      <c r="D166" t="inlineStr">
        <is>
          <t>大村市</t>
        </is>
      </c>
      <c r="E166" t="inlineStr">
        <is>
          <t>長崎全地区</t>
        </is>
      </c>
      <c r="F166" t="inlineStr">
        <is>
          <t>42010</t>
        </is>
      </c>
      <c r="G166" t="inlineStr">
        <is>
          <t>03</t>
        </is>
      </c>
      <c r="H166" t="inlineStr">
        <is>
          <t>読売新聞</t>
        </is>
      </c>
      <c r="I166" t="n">
        <v>2</v>
      </c>
      <c r="J166" t="inlineStr">
        <is>
          <t>4220503202</t>
        </is>
      </c>
      <c r="K166" t="inlineStr">
        <is>
          <t>大村西</t>
        </is>
      </c>
      <c r="L166" t="n">
        <v>10</v>
      </c>
      <c r="M166" t="n">
        <v>870</v>
      </c>
      <c r="N166" t="n">
        <v>4204</v>
      </c>
      <c r="O166" t="inlineStr">
        <is>
          <t>大村市・東彼杵郡・佐世保市,9,13</t>
        </is>
      </c>
    </row>
    <row r="167">
      <c r="A167" t="inlineStr">
        <is>
          <t>42</t>
        </is>
      </c>
      <c r="B167" t="inlineStr">
        <is>
          <t>長崎県</t>
        </is>
      </c>
      <c r="C167" t="inlineStr">
        <is>
          <t>42205</t>
        </is>
      </c>
      <c r="D167" t="inlineStr">
        <is>
          <t>大村市</t>
        </is>
      </c>
      <c r="E167" t="inlineStr">
        <is>
          <t>長崎全地区</t>
        </is>
      </c>
      <c r="F167" t="inlineStr">
        <is>
          <t>42010</t>
        </is>
      </c>
      <c r="G167" t="inlineStr">
        <is>
          <t>03</t>
        </is>
      </c>
      <c r="H167" t="inlineStr">
        <is>
          <t>読売新聞</t>
        </is>
      </c>
      <c r="I167" t="n">
        <v>2</v>
      </c>
      <c r="J167" t="inlineStr">
        <is>
          <t>4220503203</t>
        </is>
      </c>
      <c r="K167" t="inlineStr">
        <is>
          <t>竹松</t>
        </is>
      </c>
      <c r="L167" t="n">
        <v>20</v>
      </c>
      <c r="M167" t="n">
        <v>730</v>
      </c>
      <c r="N167" t="n">
        <v>4204</v>
      </c>
      <c r="O167" t="inlineStr">
        <is>
          <t>大村市・東彼杵郡・佐世保市,9,14</t>
        </is>
      </c>
    </row>
    <row r="168">
      <c r="A168" t="inlineStr">
        <is>
          <t>42</t>
        </is>
      </c>
      <c r="B168" t="inlineStr">
        <is>
          <t>長崎県</t>
        </is>
      </c>
      <c r="C168" t="inlineStr">
        <is>
          <t>42205</t>
        </is>
      </c>
      <c r="D168" t="inlineStr">
        <is>
          <t>大村市</t>
        </is>
      </c>
      <c r="E168" t="inlineStr">
        <is>
          <t>長崎全地区</t>
        </is>
      </c>
      <c r="F168" t="inlineStr">
        <is>
          <t>42010</t>
        </is>
      </c>
      <c r="G168" t="inlineStr">
        <is>
          <t>02</t>
        </is>
      </c>
      <c r="H168" t="inlineStr">
        <is>
          <t>毎日新聞</t>
        </is>
      </c>
      <c r="I168" t="n">
        <v>3</v>
      </c>
      <c r="J168" t="inlineStr">
        <is>
          <t>4220502102</t>
        </is>
      </c>
      <c r="K168" t="inlineStr">
        <is>
          <t>大村西部</t>
        </is>
      </c>
      <c r="L168" t="n">
        <v>10</v>
      </c>
      <c r="M168" t="n">
        <v>460</v>
      </c>
      <c r="N168" t="n">
        <v>4204</v>
      </c>
      <c r="O168" t="inlineStr">
        <is>
          <t>大村市・東彼杵郡・佐世保市,12,12</t>
        </is>
      </c>
    </row>
    <row r="169">
      <c r="A169" t="inlineStr">
        <is>
          <t>42</t>
        </is>
      </c>
      <c r="B169" t="inlineStr">
        <is>
          <t>長崎県</t>
        </is>
      </c>
      <c r="C169" t="inlineStr">
        <is>
          <t>42205</t>
        </is>
      </c>
      <c r="D169" t="inlineStr">
        <is>
          <t>大村市</t>
        </is>
      </c>
      <c r="E169" t="inlineStr">
        <is>
          <t>長崎全地区</t>
        </is>
      </c>
      <c r="F169" t="inlineStr">
        <is>
          <t>42010</t>
        </is>
      </c>
      <c r="G169" t="inlineStr">
        <is>
          <t>02</t>
        </is>
      </c>
      <c r="H169" t="inlineStr">
        <is>
          <t>毎日新聞</t>
        </is>
      </c>
      <c r="I169" t="n">
        <v>3</v>
      </c>
      <c r="J169" t="inlineStr">
        <is>
          <t>4220502103</t>
        </is>
      </c>
      <c r="K169" t="inlineStr">
        <is>
          <t>竹松G</t>
        </is>
      </c>
      <c r="L169" t="n">
        <v>20</v>
      </c>
      <c r="M169" t="n">
        <v>170</v>
      </c>
      <c r="N169" t="n">
        <v>4204</v>
      </c>
      <c r="O169" t="inlineStr">
        <is>
          <t>大村市・東彼杵郡・佐世保市,12,13</t>
        </is>
      </c>
    </row>
    <row r="170">
      <c r="A170" t="inlineStr">
        <is>
          <t>42</t>
        </is>
      </c>
      <c r="B170" t="inlineStr">
        <is>
          <t>長崎県</t>
        </is>
      </c>
      <c r="C170" t="inlineStr">
        <is>
          <t>42205</t>
        </is>
      </c>
      <c r="D170" t="inlineStr">
        <is>
          <t>大村市</t>
        </is>
      </c>
      <c r="E170" t="inlineStr">
        <is>
          <t>長崎全地区</t>
        </is>
      </c>
      <c r="F170" t="inlineStr">
        <is>
          <t>42010</t>
        </is>
      </c>
      <c r="G170" t="inlineStr">
        <is>
          <t>13</t>
        </is>
      </c>
      <c r="H170" t="inlineStr">
        <is>
          <t>西日本新聞</t>
        </is>
      </c>
      <c r="I170" t="n">
        <v>4</v>
      </c>
      <c r="J170" t="inlineStr">
        <is>
          <t>4220513303</t>
        </is>
      </c>
      <c r="K170" t="inlineStr">
        <is>
          <t>大村東G</t>
        </is>
      </c>
      <c r="L170" t="n">
        <v>5</v>
      </c>
      <c r="M170" t="n">
        <v>1360</v>
      </c>
      <c r="N170" t="n">
        <v>4204</v>
      </c>
      <c r="O170" t="inlineStr">
        <is>
          <t>大村市・東彼杵郡・佐世保市,15,12</t>
        </is>
      </c>
    </row>
    <row r="171">
      <c r="A171" t="inlineStr">
        <is>
          <t>42</t>
        </is>
      </c>
      <c r="B171" t="inlineStr">
        <is>
          <t>長崎県</t>
        </is>
      </c>
      <c r="C171" t="inlineStr">
        <is>
          <t>42205</t>
        </is>
      </c>
      <c r="D171" t="inlineStr">
        <is>
          <t>大村市</t>
        </is>
      </c>
      <c r="E171" t="inlineStr">
        <is>
          <t>長崎全地区</t>
        </is>
      </c>
      <c r="F171" t="inlineStr">
        <is>
          <t>42010</t>
        </is>
      </c>
      <c r="G171" t="inlineStr">
        <is>
          <t>13</t>
        </is>
      </c>
      <c r="H171" t="inlineStr">
        <is>
          <t>西日本新聞</t>
        </is>
      </c>
      <c r="I171" t="n">
        <v>4</v>
      </c>
      <c r="J171" t="inlineStr">
        <is>
          <t>4220513302</t>
        </is>
      </c>
      <c r="K171" t="inlineStr">
        <is>
          <t>大村西</t>
        </is>
      </c>
      <c r="L171" t="n">
        <v>10</v>
      </c>
      <c r="M171" t="n">
        <v>1240</v>
      </c>
      <c r="N171" t="n">
        <v>4204</v>
      </c>
      <c r="O171" t="inlineStr">
        <is>
          <t>大村市・東彼杵郡・佐世保市,15,13</t>
        </is>
      </c>
    </row>
    <row r="172">
      <c r="A172" t="inlineStr">
        <is>
          <t>42</t>
        </is>
      </c>
      <c r="B172" t="inlineStr">
        <is>
          <t>長崎県</t>
        </is>
      </c>
      <c r="C172" t="inlineStr">
        <is>
          <t>42205</t>
        </is>
      </c>
      <c r="D172" t="inlineStr">
        <is>
          <t>大村市</t>
        </is>
      </c>
      <c r="E172" t="inlineStr">
        <is>
          <t>長崎全地区</t>
        </is>
      </c>
      <c r="F172" t="inlineStr">
        <is>
          <t>42010</t>
        </is>
      </c>
      <c r="G172" t="inlineStr">
        <is>
          <t>67</t>
        </is>
      </c>
      <c r="H172" t="inlineStr">
        <is>
          <t>長崎新聞</t>
        </is>
      </c>
      <c r="I172" t="n">
        <v>6</v>
      </c>
      <c r="J172" t="inlineStr">
        <is>
          <t>4220567701</t>
        </is>
      </c>
      <c r="K172" t="inlineStr">
        <is>
          <t>大村G</t>
        </is>
      </c>
      <c r="L172" t="n">
        <v>1</v>
      </c>
      <c r="M172" t="n">
        <v>2200</v>
      </c>
      <c r="N172" t="n">
        <v>4204</v>
      </c>
      <c r="O172" t="inlineStr">
        <is>
          <t>大村市・東彼杵郡・佐世保市,18,12</t>
        </is>
      </c>
    </row>
    <row r="173">
      <c r="A173" t="inlineStr">
        <is>
          <t>42</t>
        </is>
      </c>
      <c r="B173" t="inlineStr">
        <is>
          <t>長崎県</t>
        </is>
      </c>
      <c r="C173" t="inlineStr">
        <is>
          <t>42205</t>
        </is>
      </c>
      <c r="D173" t="inlineStr">
        <is>
          <t>大村市</t>
        </is>
      </c>
      <c r="E173" t="inlineStr">
        <is>
          <t>長崎全地区</t>
        </is>
      </c>
      <c r="F173" t="inlineStr">
        <is>
          <t>42010</t>
        </is>
      </c>
      <c r="G173" t="inlineStr">
        <is>
          <t>67</t>
        </is>
      </c>
      <c r="H173" t="inlineStr">
        <is>
          <t>長崎新聞</t>
        </is>
      </c>
      <c r="I173" t="n">
        <v>6</v>
      </c>
      <c r="J173" t="inlineStr">
        <is>
          <t>4220567702</t>
        </is>
      </c>
      <c r="K173" t="inlineStr">
        <is>
          <t>大村東G</t>
        </is>
      </c>
      <c r="L173" t="n">
        <v>5</v>
      </c>
      <c r="M173" t="n">
        <v>1720</v>
      </c>
      <c r="N173" t="n">
        <v>4204</v>
      </c>
      <c r="O173" t="inlineStr">
        <is>
          <t>大村市・東彼杵郡・佐世保市,18,13</t>
        </is>
      </c>
    </row>
    <row r="174">
      <c r="A174" t="inlineStr">
        <is>
          <t>42</t>
        </is>
      </c>
      <c r="B174" t="inlineStr">
        <is>
          <t>長崎県</t>
        </is>
      </c>
      <c r="C174" t="inlineStr">
        <is>
          <t>42205</t>
        </is>
      </c>
      <c r="D174" t="inlineStr">
        <is>
          <t>大村市</t>
        </is>
      </c>
      <c r="E174" t="inlineStr">
        <is>
          <t>長崎全地区</t>
        </is>
      </c>
      <c r="F174" t="inlineStr">
        <is>
          <t>42010</t>
        </is>
      </c>
      <c r="G174" t="inlineStr">
        <is>
          <t>67</t>
        </is>
      </c>
      <c r="H174" t="inlineStr">
        <is>
          <t>長崎新聞</t>
        </is>
      </c>
      <c r="I174" t="n">
        <v>6</v>
      </c>
      <c r="J174" t="inlineStr">
        <is>
          <t>4220567703</t>
        </is>
      </c>
      <c r="K174" t="inlineStr">
        <is>
          <t>大村西</t>
        </is>
      </c>
      <c r="L174" t="n">
        <v>10</v>
      </c>
      <c r="M174" t="n">
        <v>1710</v>
      </c>
      <c r="N174" t="n">
        <v>4204</v>
      </c>
      <c r="O174" t="inlineStr">
        <is>
          <t>大村市・東彼杵郡・佐世保市,18,14</t>
        </is>
      </c>
    </row>
    <row r="175">
      <c r="A175" t="inlineStr">
        <is>
          <t>42</t>
        </is>
      </c>
      <c r="B175" t="inlineStr">
        <is>
          <t>長崎県</t>
        </is>
      </c>
      <c r="C175" t="inlineStr">
        <is>
          <t>42205</t>
        </is>
      </c>
      <c r="D175" t="inlineStr">
        <is>
          <t>大村市</t>
        </is>
      </c>
      <c r="E175" t="inlineStr">
        <is>
          <t>長崎全地区</t>
        </is>
      </c>
      <c r="F175" t="inlineStr">
        <is>
          <t>42010</t>
        </is>
      </c>
      <c r="G175" t="inlineStr">
        <is>
          <t>67</t>
        </is>
      </c>
      <c r="H175" t="inlineStr">
        <is>
          <t>長崎新聞</t>
        </is>
      </c>
      <c r="I175" t="n">
        <v>6</v>
      </c>
      <c r="J175" t="inlineStr">
        <is>
          <t>4220567704</t>
        </is>
      </c>
      <c r="K175" t="inlineStr">
        <is>
          <t>竹松</t>
        </is>
      </c>
      <c r="L175" t="n">
        <v>20</v>
      </c>
      <c r="M175" t="n">
        <v>3000</v>
      </c>
      <c r="N175" t="n">
        <v>4204</v>
      </c>
      <c r="O175" t="inlineStr">
        <is>
          <t>大村市・東彼杵郡・佐世保市,18,15</t>
        </is>
      </c>
    </row>
    <row r="176">
      <c r="A176" t="inlineStr">
        <is>
          <t>42</t>
        </is>
      </c>
      <c r="B176" t="inlineStr">
        <is>
          <t>長崎県</t>
        </is>
      </c>
      <c r="C176" t="inlineStr">
        <is>
          <t>42205</t>
        </is>
      </c>
      <c r="D176" t="inlineStr">
        <is>
          <t>大村市</t>
        </is>
      </c>
      <c r="E176" t="inlineStr">
        <is>
          <t>長崎全地区</t>
        </is>
      </c>
      <c r="F176" t="inlineStr">
        <is>
          <t>42010</t>
        </is>
      </c>
      <c r="G176" t="inlineStr">
        <is>
          <t>67</t>
        </is>
      </c>
      <c r="H176" t="inlineStr">
        <is>
          <t>長崎新聞</t>
        </is>
      </c>
      <c r="I176" t="n">
        <v>6</v>
      </c>
      <c r="J176" t="inlineStr">
        <is>
          <t>4220567705</t>
        </is>
      </c>
      <c r="K176" t="inlineStr">
        <is>
          <t>福重G</t>
        </is>
      </c>
      <c r="L176" t="n">
        <v>25</v>
      </c>
      <c r="M176" t="n">
        <v>570</v>
      </c>
      <c r="N176" t="n">
        <v>4204</v>
      </c>
      <c r="O176" t="inlineStr">
        <is>
          <t>大村市・東彼杵郡・佐世保市,18,16</t>
        </is>
      </c>
    </row>
    <row r="177">
      <c r="A177" t="inlineStr">
        <is>
          <t>42</t>
        </is>
      </c>
      <c r="B177" t="inlineStr">
        <is>
          <t>長崎県</t>
        </is>
      </c>
      <c r="C177" t="inlineStr">
        <is>
          <t>42205</t>
        </is>
      </c>
      <c r="D177" t="inlineStr">
        <is>
          <t>大村市</t>
        </is>
      </c>
      <c r="E177" t="inlineStr">
        <is>
          <t>長崎全地区</t>
        </is>
      </c>
      <c r="F177" t="inlineStr">
        <is>
          <t>42010</t>
        </is>
      </c>
      <c r="G177" t="inlineStr">
        <is>
          <t>67</t>
        </is>
      </c>
      <c r="H177" t="inlineStr">
        <is>
          <t>長崎新聞</t>
        </is>
      </c>
      <c r="I177" t="n">
        <v>6</v>
      </c>
      <c r="J177" t="inlineStr">
        <is>
          <t>4220567706</t>
        </is>
      </c>
      <c r="K177" t="inlineStr">
        <is>
          <t>松原G</t>
        </is>
      </c>
      <c r="L177" t="n">
        <v>30</v>
      </c>
      <c r="M177" t="n">
        <v>400</v>
      </c>
      <c r="N177" t="n">
        <v>4204</v>
      </c>
      <c r="O177" t="inlineStr">
        <is>
          <t>大村市・東彼杵郡・佐世保市,18,17</t>
        </is>
      </c>
    </row>
    <row r="178">
      <c r="A178" t="inlineStr">
        <is>
          <t>42</t>
        </is>
      </c>
      <c r="B178" t="inlineStr">
        <is>
          <t>長崎県</t>
        </is>
      </c>
      <c r="C178" t="inlineStr">
        <is>
          <t>42320</t>
        </is>
      </c>
      <c r="D178" t="inlineStr">
        <is>
          <t>東彼杵郡</t>
        </is>
      </c>
      <c r="E178" t="inlineStr">
        <is>
          <t>長崎全地区</t>
        </is>
      </c>
      <c r="F178" t="inlineStr">
        <is>
          <t>42011</t>
        </is>
      </c>
      <c r="G178" t="inlineStr">
        <is>
          <t>03</t>
        </is>
      </c>
      <c r="H178" t="inlineStr">
        <is>
          <t>読売新聞</t>
        </is>
      </c>
      <c r="I178" t="n">
        <v>2</v>
      </c>
      <c r="J178" t="inlineStr">
        <is>
          <t>4232003201</t>
        </is>
      </c>
      <c r="K178" t="inlineStr">
        <is>
          <t>川棚</t>
        </is>
      </c>
      <c r="L178" t="n">
        <v>1</v>
      </c>
      <c r="M178" t="n">
        <v>910</v>
      </c>
      <c r="N178" t="n">
        <v>4204</v>
      </c>
      <c r="O178" t="inlineStr">
        <is>
          <t>大村市・東彼杵郡・佐世保市,9,19</t>
        </is>
      </c>
    </row>
    <row r="179">
      <c r="A179" t="inlineStr">
        <is>
          <t>42</t>
        </is>
      </c>
      <c r="B179" t="inlineStr">
        <is>
          <t>長崎県</t>
        </is>
      </c>
      <c r="C179" t="inlineStr">
        <is>
          <t>42320</t>
        </is>
      </c>
      <c r="D179" t="inlineStr">
        <is>
          <t>東彼杵郡</t>
        </is>
      </c>
      <c r="E179" t="inlineStr">
        <is>
          <t>長崎全地区</t>
        </is>
      </c>
      <c r="F179" t="inlineStr">
        <is>
          <t>42011</t>
        </is>
      </c>
      <c r="G179" t="inlineStr">
        <is>
          <t>03</t>
        </is>
      </c>
      <c r="H179" t="inlineStr">
        <is>
          <t>読売新聞</t>
        </is>
      </c>
      <c r="I179" t="n">
        <v>2</v>
      </c>
      <c r="J179" t="inlineStr">
        <is>
          <t>4232003202</t>
        </is>
      </c>
      <c r="K179" t="inlineStr">
        <is>
          <t>波佐見</t>
        </is>
      </c>
      <c r="L179" t="n">
        <v>5</v>
      </c>
      <c r="M179" t="n">
        <v>1090</v>
      </c>
      <c r="N179" t="n">
        <v>4204</v>
      </c>
      <c r="O179" t="inlineStr">
        <is>
          <t>大村市・東彼杵郡・佐世保市,9,20</t>
        </is>
      </c>
    </row>
    <row r="180">
      <c r="A180" t="inlineStr">
        <is>
          <t>42</t>
        </is>
      </c>
      <c r="B180" t="inlineStr">
        <is>
          <t>長崎県</t>
        </is>
      </c>
      <c r="C180" t="inlineStr">
        <is>
          <t>42320</t>
        </is>
      </c>
      <c r="D180" t="inlineStr">
        <is>
          <t>東彼杵郡</t>
        </is>
      </c>
      <c r="E180" t="inlineStr">
        <is>
          <t>長崎全地区</t>
        </is>
      </c>
      <c r="F180" t="inlineStr">
        <is>
          <t>42011</t>
        </is>
      </c>
      <c r="G180" t="inlineStr">
        <is>
          <t>03</t>
        </is>
      </c>
      <c r="H180" t="inlineStr">
        <is>
          <t>読売新聞</t>
        </is>
      </c>
      <c r="I180" t="n">
        <v>2</v>
      </c>
      <c r="J180" t="inlineStr">
        <is>
          <t>4232003203</t>
        </is>
      </c>
      <c r="K180" t="inlineStr">
        <is>
          <t>東彼杵</t>
        </is>
      </c>
      <c r="L180" t="n">
        <v>20</v>
      </c>
      <c r="M180" t="n">
        <v>280</v>
      </c>
      <c r="N180" t="n">
        <v>4204</v>
      </c>
      <c r="O180" t="inlineStr">
        <is>
          <t>大村市・東彼杵郡・佐世保市,9,21</t>
        </is>
      </c>
    </row>
    <row r="181">
      <c r="A181" t="inlineStr">
        <is>
          <t>42</t>
        </is>
      </c>
      <c r="B181" t="inlineStr">
        <is>
          <t>長崎県</t>
        </is>
      </c>
      <c r="C181" t="inlineStr">
        <is>
          <t>42320</t>
        </is>
      </c>
      <c r="D181" t="inlineStr">
        <is>
          <t>東彼杵郡</t>
        </is>
      </c>
      <c r="E181" t="inlineStr">
        <is>
          <t>長崎全地区</t>
        </is>
      </c>
      <c r="F181" t="inlineStr">
        <is>
          <t>42011</t>
        </is>
      </c>
      <c r="G181" t="inlineStr">
        <is>
          <t>13</t>
        </is>
      </c>
      <c r="H181" t="inlineStr">
        <is>
          <t>西日本新聞</t>
        </is>
      </c>
      <c r="I181" t="n">
        <v>4</v>
      </c>
      <c r="J181" t="inlineStr">
        <is>
          <t>4232013301</t>
        </is>
      </c>
      <c r="K181" t="inlineStr">
        <is>
          <t>川棚</t>
        </is>
      </c>
      <c r="L181" t="n">
        <v>1</v>
      </c>
      <c r="M181" t="n">
        <v>410</v>
      </c>
      <c r="N181" t="n">
        <v>4204</v>
      </c>
      <c r="O181" t="inlineStr">
        <is>
          <t>大村市・東彼杵郡・佐世保市,15,19</t>
        </is>
      </c>
    </row>
    <row r="182">
      <c r="A182" t="inlineStr">
        <is>
          <t>42</t>
        </is>
      </c>
      <c r="B182" t="inlineStr">
        <is>
          <t>長崎県</t>
        </is>
      </c>
      <c r="C182" t="inlineStr">
        <is>
          <t>42320</t>
        </is>
      </c>
      <c r="D182" t="inlineStr">
        <is>
          <t>東彼杵郡</t>
        </is>
      </c>
      <c r="E182" t="inlineStr">
        <is>
          <t>長崎全地区</t>
        </is>
      </c>
      <c r="F182" t="inlineStr">
        <is>
          <t>42011</t>
        </is>
      </c>
      <c r="G182" t="inlineStr">
        <is>
          <t>67</t>
        </is>
      </c>
      <c r="H182" t="inlineStr">
        <is>
          <t>長崎新聞</t>
        </is>
      </c>
      <c r="I182" t="n">
        <v>6</v>
      </c>
      <c r="J182" t="inlineStr">
        <is>
          <t>4232067701</t>
        </is>
      </c>
      <c r="K182" t="inlineStr">
        <is>
          <t>川棚G</t>
        </is>
      </c>
      <c r="L182" t="n">
        <v>1</v>
      </c>
      <c r="M182" t="n">
        <v>1600</v>
      </c>
      <c r="N182" t="n">
        <v>4204</v>
      </c>
      <c r="O182" t="inlineStr">
        <is>
          <t>大村市・東彼杵郡・佐世保市,18,19</t>
        </is>
      </c>
    </row>
    <row r="183">
      <c r="A183" t="inlineStr">
        <is>
          <t>42</t>
        </is>
      </c>
      <c r="B183" t="inlineStr">
        <is>
          <t>長崎県</t>
        </is>
      </c>
      <c r="C183" t="inlineStr">
        <is>
          <t>42320</t>
        </is>
      </c>
      <c r="D183" t="inlineStr">
        <is>
          <t>東彼杵郡</t>
        </is>
      </c>
      <c r="E183" t="inlineStr">
        <is>
          <t>長崎全地区</t>
        </is>
      </c>
      <c r="F183" t="inlineStr">
        <is>
          <t>42011</t>
        </is>
      </c>
      <c r="G183" t="inlineStr">
        <is>
          <t>67</t>
        </is>
      </c>
      <c r="H183" t="inlineStr">
        <is>
          <t>長崎新聞</t>
        </is>
      </c>
      <c r="I183" t="n">
        <v>6</v>
      </c>
      <c r="J183" t="inlineStr">
        <is>
          <t>4232067702</t>
        </is>
      </c>
      <c r="K183" t="inlineStr">
        <is>
          <t>波佐見G</t>
        </is>
      </c>
      <c r="L183" t="n">
        <v>10</v>
      </c>
      <c r="M183" t="n">
        <v>1860</v>
      </c>
      <c r="N183" t="n">
        <v>4204</v>
      </c>
      <c r="O183" t="inlineStr">
        <is>
          <t>大村市・東彼杵郡・佐世保市,18,20</t>
        </is>
      </c>
    </row>
    <row r="184">
      <c r="A184" t="inlineStr">
        <is>
          <t>42</t>
        </is>
      </c>
      <c r="B184" t="inlineStr">
        <is>
          <t>長崎県</t>
        </is>
      </c>
      <c r="C184" t="inlineStr">
        <is>
          <t>42320</t>
        </is>
      </c>
      <c r="D184" t="inlineStr">
        <is>
          <t>東彼杵郡</t>
        </is>
      </c>
      <c r="E184" t="inlineStr">
        <is>
          <t>長崎全地区</t>
        </is>
      </c>
      <c r="F184" t="inlineStr">
        <is>
          <t>42011</t>
        </is>
      </c>
      <c r="G184" t="inlineStr">
        <is>
          <t>67</t>
        </is>
      </c>
      <c r="H184" t="inlineStr">
        <is>
          <t>長崎新聞</t>
        </is>
      </c>
      <c r="I184" t="n">
        <v>6</v>
      </c>
      <c r="J184" t="inlineStr">
        <is>
          <t>4232067704</t>
        </is>
      </c>
      <c r="K184" t="inlineStr">
        <is>
          <t>東彼杵G</t>
        </is>
      </c>
      <c r="L184" t="n">
        <v>20</v>
      </c>
      <c r="M184" t="n">
        <v>1350</v>
      </c>
      <c r="N184" t="n">
        <v>4204</v>
      </c>
      <c r="O184" t="inlineStr">
        <is>
          <t>大村市・東彼杵郡・佐世保市,18,21</t>
        </is>
      </c>
    </row>
    <row r="185">
      <c r="A185" t="inlineStr">
        <is>
          <t>42</t>
        </is>
      </c>
      <c r="B185" t="inlineStr">
        <is>
          <t>長崎県</t>
        </is>
      </c>
      <c r="C185" t="inlineStr">
        <is>
          <t>42202</t>
        </is>
      </c>
      <c r="D185" t="inlineStr">
        <is>
          <t>佐世保市</t>
        </is>
      </c>
      <c r="E185" t="inlineStr">
        <is>
          <t>長崎全地区</t>
        </is>
      </c>
      <c r="F185" t="inlineStr">
        <is>
          <t>42012</t>
        </is>
      </c>
      <c r="G185" t="inlineStr">
        <is>
          <t>03</t>
        </is>
      </c>
      <c r="H185" t="inlineStr">
        <is>
          <t>読売新聞</t>
        </is>
      </c>
      <c r="I185" t="n">
        <v>2</v>
      </c>
      <c r="J185" t="inlineStr">
        <is>
          <t>4220203201</t>
        </is>
      </c>
      <c r="K185" t="inlineStr">
        <is>
          <t>早岐南</t>
        </is>
      </c>
      <c r="L185" t="n">
        <v>1</v>
      </c>
      <c r="M185" t="n">
        <v>300</v>
      </c>
      <c r="N185" t="n">
        <v>4204</v>
      </c>
      <c r="O185" t="inlineStr">
        <is>
          <t>大村市・東彼杵郡・佐世保市,9,23</t>
        </is>
      </c>
    </row>
    <row r="186">
      <c r="A186" t="inlineStr">
        <is>
          <t>42</t>
        </is>
      </c>
      <c r="B186" t="inlineStr">
        <is>
          <t>長崎県</t>
        </is>
      </c>
      <c r="C186" t="inlineStr">
        <is>
          <t>42202</t>
        </is>
      </c>
      <c r="D186" t="inlineStr">
        <is>
          <t>佐世保市</t>
        </is>
      </c>
      <c r="E186" t="inlineStr">
        <is>
          <t>長崎全地区</t>
        </is>
      </c>
      <c r="F186" t="inlineStr">
        <is>
          <t>42012</t>
        </is>
      </c>
      <c r="G186" t="inlineStr">
        <is>
          <t>03</t>
        </is>
      </c>
      <c r="H186" t="inlineStr">
        <is>
          <t>読売新聞</t>
        </is>
      </c>
      <c r="I186" t="n">
        <v>2</v>
      </c>
      <c r="J186" t="inlineStr">
        <is>
          <t>4220203203</t>
        </is>
      </c>
      <c r="K186" t="inlineStr">
        <is>
          <t>早岐西</t>
        </is>
      </c>
      <c r="L186" t="n">
        <v>3</v>
      </c>
      <c r="M186" t="n">
        <v>410</v>
      </c>
      <c r="N186" t="n">
        <v>4204</v>
      </c>
      <c r="O186" t="inlineStr">
        <is>
          <t>大村市・東彼杵郡・佐世保市,9,24</t>
        </is>
      </c>
    </row>
    <row r="187">
      <c r="A187" t="inlineStr">
        <is>
          <t>42</t>
        </is>
      </c>
      <c r="B187" t="inlineStr">
        <is>
          <t>長崎県</t>
        </is>
      </c>
      <c r="C187" t="inlineStr">
        <is>
          <t>42202</t>
        </is>
      </c>
      <c r="D187" t="inlineStr">
        <is>
          <t>佐世保市</t>
        </is>
      </c>
      <c r="E187" t="inlineStr">
        <is>
          <t>長崎全地区</t>
        </is>
      </c>
      <c r="F187" t="inlineStr">
        <is>
          <t>42012</t>
        </is>
      </c>
      <c r="G187" t="inlineStr">
        <is>
          <t>03</t>
        </is>
      </c>
      <c r="H187" t="inlineStr">
        <is>
          <t>読売新聞</t>
        </is>
      </c>
      <c r="I187" t="n">
        <v>2</v>
      </c>
      <c r="J187" t="inlineStr">
        <is>
          <t>4220203204</t>
        </is>
      </c>
      <c r="K187" t="inlineStr">
        <is>
          <t>早岐中央</t>
        </is>
      </c>
      <c r="L187" t="n">
        <v>5</v>
      </c>
      <c r="M187" t="n">
        <v>380</v>
      </c>
      <c r="N187" t="n">
        <v>4204</v>
      </c>
      <c r="O187" t="inlineStr">
        <is>
          <t>大村市・東彼杵郡・佐世保市,9,25</t>
        </is>
      </c>
    </row>
    <row r="188">
      <c r="A188" t="inlineStr">
        <is>
          <t>42</t>
        </is>
      </c>
      <c r="B188" t="inlineStr">
        <is>
          <t>長崎県</t>
        </is>
      </c>
      <c r="C188" t="inlineStr">
        <is>
          <t>42202</t>
        </is>
      </c>
      <c r="D188" t="inlineStr">
        <is>
          <t>佐世保市</t>
        </is>
      </c>
      <c r="E188" t="inlineStr">
        <is>
          <t>長崎全地区</t>
        </is>
      </c>
      <c r="F188" t="inlineStr">
        <is>
          <t>42012</t>
        </is>
      </c>
      <c r="G188" t="inlineStr">
        <is>
          <t>03</t>
        </is>
      </c>
      <c r="H188" t="inlineStr">
        <is>
          <t>読売新聞</t>
        </is>
      </c>
      <c r="I188" t="n">
        <v>2</v>
      </c>
      <c r="J188" t="inlineStr">
        <is>
          <t>4220203206</t>
        </is>
      </c>
      <c r="K188" t="inlineStr">
        <is>
          <t>日宇黒髪G</t>
        </is>
      </c>
      <c r="L188" t="n">
        <v>25</v>
      </c>
      <c r="M188" t="n">
        <v>1720</v>
      </c>
      <c r="N188" t="n">
        <v>4204</v>
      </c>
      <c r="O188" t="inlineStr">
        <is>
          <t>大村市・東彼杵郡・佐世保市,9,26</t>
        </is>
      </c>
    </row>
    <row r="189">
      <c r="A189" t="inlineStr">
        <is>
          <t>42</t>
        </is>
      </c>
      <c r="B189" t="inlineStr">
        <is>
          <t>長崎県</t>
        </is>
      </c>
      <c r="C189" t="inlineStr">
        <is>
          <t>42202</t>
        </is>
      </c>
      <c r="D189" t="inlineStr">
        <is>
          <t>佐世保市</t>
        </is>
      </c>
      <c r="E189" t="inlineStr">
        <is>
          <t>長崎全地区</t>
        </is>
      </c>
      <c r="F189" t="inlineStr">
        <is>
          <t>42012</t>
        </is>
      </c>
      <c r="G189" t="inlineStr">
        <is>
          <t>03</t>
        </is>
      </c>
      <c r="H189" t="inlineStr">
        <is>
          <t>読売新聞</t>
        </is>
      </c>
      <c r="I189" t="n">
        <v>2</v>
      </c>
      <c r="J189" t="inlineStr">
        <is>
          <t>4220203207</t>
        </is>
      </c>
      <c r="K189" t="inlineStr">
        <is>
          <t>天神</t>
        </is>
      </c>
      <c r="L189" t="n">
        <v>30</v>
      </c>
      <c r="M189" t="n">
        <v>950</v>
      </c>
      <c r="N189" t="n">
        <v>4204</v>
      </c>
      <c r="O189" t="inlineStr">
        <is>
          <t>大村市・東彼杵郡・佐世保市,9,27</t>
        </is>
      </c>
    </row>
    <row r="190">
      <c r="A190" t="inlineStr">
        <is>
          <t>42</t>
        </is>
      </c>
      <c r="B190" t="inlineStr">
        <is>
          <t>長崎県</t>
        </is>
      </c>
      <c r="C190" t="inlineStr">
        <is>
          <t>42202</t>
        </is>
      </c>
      <c r="D190" t="inlineStr">
        <is>
          <t>佐世保市</t>
        </is>
      </c>
      <c r="E190" t="inlineStr">
        <is>
          <t>長崎全地区</t>
        </is>
      </c>
      <c r="F190" t="inlineStr">
        <is>
          <t>42012</t>
        </is>
      </c>
      <c r="G190" t="inlineStr">
        <is>
          <t>03</t>
        </is>
      </c>
      <c r="H190" t="inlineStr">
        <is>
          <t>読売新聞</t>
        </is>
      </c>
      <c r="I190" t="n">
        <v>2</v>
      </c>
      <c r="J190" t="inlineStr">
        <is>
          <t>4220203208</t>
        </is>
      </c>
      <c r="K190" t="inlineStr">
        <is>
          <t>大宮汐見</t>
        </is>
      </c>
      <c r="L190" t="n">
        <v>35</v>
      </c>
      <c r="M190" t="n">
        <v>780</v>
      </c>
      <c r="N190" t="n">
        <v>4204</v>
      </c>
      <c r="O190" t="inlineStr">
        <is>
          <t>大村市・東彼杵郡・佐世保市,9,28</t>
        </is>
      </c>
    </row>
    <row r="191">
      <c r="A191" t="inlineStr">
        <is>
          <t>42</t>
        </is>
      </c>
      <c r="B191" t="inlineStr">
        <is>
          <t>長崎県</t>
        </is>
      </c>
      <c r="C191" t="inlineStr">
        <is>
          <t>42202</t>
        </is>
      </c>
      <c r="D191" t="inlineStr">
        <is>
          <t>佐世保市</t>
        </is>
      </c>
      <c r="E191" t="inlineStr">
        <is>
          <t>長崎全地区</t>
        </is>
      </c>
      <c r="F191" t="inlineStr">
        <is>
          <t>42012</t>
        </is>
      </c>
      <c r="G191" t="inlineStr">
        <is>
          <t>03</t>
        </is>
      </c>
      <c r="H191" t="inlineStr">
        <is>
          <t>読売新聞</t>
        </is>
      </c>
      <c r="I191" t="n">
        <v>2</v>
      </c>
      <c r="J191" t="inlineStr">
        <is>
          <t>4220203210</t>
        </is>
      </c>
      <c r="K191" t="inlineStr">
        <is>
          <t>勝富</t>
        </is>
      </c>
      <c r="L191" t="n">
        <v>45</v>
      </c>
      <c r="M191" t="n">
        <v>590</v>
      </c>
      <c r="N191" t="n">
        <v>4204</v>
      </c>
      <c r="O191" t="inlineStr">
        <is>
          <t>大村市・東彼杵郡・佐世保市,9,29</t>
        </is>
      </c>
    </row>
    <row r="192">
      <c r="A192" t="inlineStr">
        <is>
          <t>42</t>
        </is>
      </c>
      <c r="B192" t="inlineStr">
        <is>
          <t>長崎県</t>
        </is>
      </c>
      <c r="C192" t="inlineStr">
        <is>
          <t>42202</t>
        </is>
      </c>
      <c r="D192" t="inlineStr">
        <is>
          <t>佐世保市</t>
        </is>
      </c>
      <c r="E192" t="inlineStr">
        <is>
          <t>長崎全地区</t>
        </is>
      </c>
      <c r="F192" t="inlineStr">
        <is>
          <t>42012</t>
        </is>
      </c>
      <c r="G192" t="inlineStr">
        <is>
          <t>03</t>
        </is>
      </c>
      <c r="H192" t="inlineStr">
        <is>
          <t>読売新聞</t>
        </is>
      </c>
      <c r="I192" t="n">
        <v>2</v>
      </c>
      <c r="J192" t="inlineStr">
        <is>
          <t>4220203211</t>
        </is>
      </c>
      <c r="K192" t="inlineStr">
        <is>
          <t>中央G</t>
        </is>
      </c>
      <c r="L192" t="n">
        <v>50</v>
      </c>
      <c r="M192" t="n">
        <v>580</v>
      </c>
      <c r="N192" t="n">
        <v>4204</v>
      </c>
      <c r="O192" t="inlineStr">
        <is>
          <t>大村市・東彼杵郡・佐世保市,9,30</t>
        </is>
      </c>
    </row>
    <row r="193">
      <c r="A193" t="inlineStr">
        <is>
          <t>42</t>
        </is>
      </c>
      <c r="B193" t="inlineStr">
        <is>
          <t>長崎県</t>
        </is>
      </c>
      <c r="C193" t="inlineStr">
        <is>
          <t>42202</t>
        </is>
      </c>
      <c r="D193" t="inlineStr">
        <is>
          <t>佐世保市</t>
        </is>
      </c>
      <c r="E193" t="inlineStr">
        <is>
          <t>長崎全地区</t>
        </is>
      </c>
      <c r="F193" t="inlineStr">
        <is>
          <t>42012</t>
        </is>
      </c>
      <c r="G193" t="inlineStr">
        <is>
          <t>03</t>
        </is>
      </c>
      <c r="H193" t="inlineStr">
        <is>
          <t>読売新聞</t>
        </is>
      </c>
      <c r="I193" t="n">
        <v>2</v>
      </c>
      <c r="J193" t="inlineStr">
        <is>
          <t>4220203213</t>
        </is>
      </c>
      <c r="K193" t="inlineStr">
        <is>
          <t>御船福田G</t>
        </is>
      </c>
      <c r="L193" t="n">
        <v>60</v>
      </c>
      <c r="M193" t="n">
        <v>860</v>
      </c>
      <c r="N193" t="n">
        <v>4204</v>
      </c>
      <c r="O193" t="inlineStr">
        <is>
          <t>大村市・東彼杵郡・佐世保市,9,31</t>
        </is>
      </c>
    </row>
    <row r="194">
      <c r="A194" t="inlineStr">
        <is>
          <t>42</t>
        </is>
      </c>
      <c r="B194" t="inlineStr">
        <is>
          <t>長崎県</t>
        </is>
      </c>
      <c r="C194" t="inlineStr">
        <is>
          <t>42202</t>
        </is>
      </c>
      <c r="D194" t="inlineStr">
        <is>
          <t>佐世保市</t>
        </is>
      </c>
      <c r="E194" t="inlineStr">
        <is>
          <t>長崎全地区</t>
        </is>
      </c>
      <c r="F194" t="inlineStr">
        <is>
          <t>42012</t>
        </is>
      </c>
      <c r="G194" t="inlineStr">
        <is>
          <t>03</t>
        </is>
      </c>
      <c r="H194" t="inlineStr">
        <is>
          <t>読売新聞</t>
        </is>
      </c>
      <c r="I194" t="n">
        <v>2</v>
      </c>
      <c r="J194" t="inlineStr">
        <is>
          <t>4220203214</t>
        </is>
      </c>
      <c r="K194" t="inlineStr">
        <is>
          <t>俵町</t>
        </is>
      </c>
      <c r="L194" t="n">
        <v>65</v>
      </c>
      <c r="M194" t="n">
        <v>730</v>
      </c>
      <c r="N194" t="n">
        <v>4204</v>
      </c>
      <c r="O194" t="inlineStr">
        <is>
          <t>大村市・東彼杵郡・佐世保市,9,32</t>
        </is>
      </c>
    </row>
    <row r="195">
      <c r="A195" t="inlineStr">
        <is>
          <t>42</t>
        </is>
      </c>
      <c r="B195" t="inlineStr">
        <is>
          <t>長崎県</t>
        </is>
      </c>
      <c r="C195" t="inlineStr">
        <is>
          <t>42202</t>
        </is>
      </c>
      <c r="D195" t="inlineStr">
        <is>
          <t>佐世保市</t>
        </is>
      </c>
      <c r="E195" t="inlineStr">
        <is>
          <t>長崎全地区</t>
        </is>
      </c>
      <c r="F195" t="inlineStr">
        <is>
          <t>42012</t>
        </is>
      </c>
      <c r="G195" t="inlineStr">
        <is>
          <t>03</t>
        </is>
      </c>
      <c r="H195" t="inlineStr">
        <is>
          <t>読売新聞</t>
        </is>
      </c>
      <c r="I195" t="n">
        <v>2</v>
      </c>
      <c r="J195" t="inlineStr">
        <is>
          <t>4220203215</t>
        </is>
      </c>
      <c r="K195" t="inlineStr">
        <is>
          <t>春日</t>
        </is>
      </c>
      <c r="L195" t="n">
        <v>70</v>
      </c>
      <c r="M195" t="n">
        <v>760</v>
      </c>
      <c r="N195" t="n">
        <v>4204</v>
      </c>
      <c r="O195" t="inlineStr">
        <is>
          <t>大村市・東彼杵郡・佐世保市,9,33</t>
        </is>
      </c>
    </row>
    <row r="196">
      <c r="A196" t="inlineStr">
        <is>
          <t>42</t>
        </is>
      </c>
      <c r="B196" t="inlineStr">
        <is>
          <t>長崎県</t>
        </is>
      </c>
      <c r="C196" t="inlineStr">
        <is>
          <t>42202</t>
        </is>
      </c>
      <c r="D196" t="inlineStr">
        <is>
          <t>佐世保市</t>
        </is>
      </c>
      <c r="E196" t="inlineStr">
        <is>
          <t>長崎全地区</t>
        </is>
      </c>
      <c r="F196" t="inlineStr">
        <is>
          <t>42012</t>
        </is>
      </c>
      <c r="G196" t="inlineStr">
        <is>
          <t>03</t>
        </is>
      </c>
      <c r="H196" t="inlineStr">
        <is>
          <t>読売新聞</t>
        </is>
      </c>
      <c r="I196" t="n">
        <v>2</v>
      </c>
      <c r="J196" t="inlineStr">
        <is>
          <t>4220203216</t>
        </is>
      </c>
      <c r="K196" t="inlineStr">
        <is>
          <t>大野</t>
        </is>
      </c>
      <c r="L196" t="n">
        <v>75</v>
      </c>
      <c r="M196" t="n">
        <v>800</v>
      </c>
      <c r="N196" t="n">
        <v>4204</v>
      </c>
      <c r="O196" t="inlineStr">
        <is>
          <t>大村市・東彼杵郡・佐世保市,9,34</t>
        </is>
      </c>
    </row>
    <row r="197">
      <c r="A197" t="inlineStr">
        <is>
          <t>42</t>
        </is>
      </c>
      <c r="B197" t="inlineStr">
        <is>
          <t>長崎県</t>
        </is>
      </c>
      <c r="C197" t="inlineStr">
        <is>
          <t>42202</t>
        </is>
      </c>
      <c r="D197" t="inlineStr">
        <is>
          <t>佐世保市</t>
        </is>
      </c>
      <c r="E197" t="inlineStr">
        <is>
          <t>長崎全地区</t>
        </is>
      </c>
      <c r="F197" t="inlineStr">
        <is>
          <t>42012</t>
        </is>
      </c>
      <c r="G197" t="inlineStr">
        <is>
          <t>03</t>
        </is>
      </c>
      <c r="H197" t="inlineStr">
        <is>
          <t>読売新聞</t>
        </is>
      </c>
      <c r="I197" t="n">
        <v>2</v>
      </c>
      <c r="J197" t="inlineStr">
        <is>
          <t>4220203217</t>
        </is>
      </c>
      <c r="K197" t="inlineStr">
        <is>
          <t>相浦皆瀬</t>
        </is>
      </c>
      <c r="L197" t="n">
        <v>80</v>
      </c>
      <c r="M197" t="n">
        <v>790</v>
      </c>
      <c r="N197" t="n">
        <v>4204</v>
      </c>
      <c r="O197" t="inlineStr">
        <is>
          <t>大村市・東彼杵郡・佐世保市,9,35</t>
        </is>
      </c>
    </row>
    <row r="198">
      <c r="A198" t="inlineStr">
        <is>
          <t>42</t>
        </is>
      </c>
      <c r="B198" t="inlineStr">
        <is>
          <t>長崎県</t>
        </is>
      </c>
      <c r="C198" t="inlineStr">
        <is>
          <t>42202</t>
        </is>
      </c>
      <c r="D198" t="inlineStr">
        <is>
          <t>佐世保市</t>
        </is>
      </c>
      <c r="E198" t="inlineStr">
        <is>
          <t>長崎全地区</t>
        </is>
      </c>
      <c r="F198" t="inlineStr">
        <is>
          <t>42012</t>
        </is>
      </c>
      <c r="G198" t="inlineStr">
        <is>
          <t>03</t>
        </is>
      </c>
      <c r="H198" t="inlineStr">
        <is>
          <t>読売新聞</t>
        </is>
      </c>
      <c r="I198" t="n">
        <v>2</v>
      </c>
      <c r="J198" t="inlineStr">
        <is>
          <t>4220203218</t>
        </is>
      </c>
      <c r="K198" t="inlineStr">
        <is>
          <t>日野G</t>
        </is>
      </c>
      <c r="L198" t="n">
        <v>85</v>
      </c>
      <c r="M198" t="n">
        <v>600</v>
      </c>
      <c r="N198" t="n">
        <v>4204</v>
      </c>
      <c r="O198" t="inlineStr">
        <is>
          <t>大村市・東彼杵郡・佐世保市,9,36</t>
        </is>
      </c>
    </row>
    <row r="199">
      <c r="A199" t="inlineStr">
        <is>
          <t>42</t>
        </is>
      </c>
      <c r="B199" t="inlineStr">
        <is>
          <t>長崎県</t>
        </is>
      </c>
      <c r="C199" t="inlineStr">
        <is>
          <t>42202</t>
        </is>
      </c>
      <c r="D199" t="inlineStr">
        <is>
          <t>佐世保市</t>
        </is>
      </c>
      <c r="E199" t="inlineStr">
        <is>
          <t>長崎全地区</t>
        </is>
      </c>
      <c r="F199" t="inlineStr">
        <is>
          <t>42012</t>
        </is>
      </c>
      <c r="G199" t="inlineStr">
        <is>
          <t>03</t>
        </is>
      </c>
      <c r="H199" t="inlineStr">
        <is>
          <t>読売新聞</t>
        </is>
      </c>
      <c r="I199" t="n">
        <v>2</v>
      </c>
      <c r="J199" t="inlineStr">
        <is>
          <t>4220203220</t>
        </is>
      </c>
      <c r="K199" t="inlineStr">
        <is>
          <t>世知原</t>
        </is>
      </c>
      <c r="L199" t="n">
        <v>115</v>
      </c>
      <c r="M199" t="n">
        <v>280</v>
      </c>
      <c r="N199" t="n">
        <v>4204</v>
      </c>
      <c r="O199" t="inlineStr">
        <is>
          <t>大村市・東彼杵郡・佐世保市,9,37</t>
        </is>
      </c>
    </row>
    <row r="200">
      <c r="A200" t="inlineStr">
        <is>
          <t>42</t>
        </is>
      </c>
      <c r="B200" t="inlineStr">
        <is>
          <t>長崎県</t>
        </is>
      </c>
      <c r="C200" t="inlineStr">
        <is>
          <t>42202</t>
        </is>
      </c>
      <c r="D200" t="inlineStr">
        <is>
          <t>佐世保市</t>
        </is>
      </c>
      <c r="E200" t="inlineStr">
        <is>
          <t>長崎全地区</t>
        </is>
      </c>
      <c r="F200" t="inlineStr">
        <is>
          <t>42012</t>
        </is>
      </c>
      <c r="G200" t="inlineStr">
        <is>
          <t>03</t>
        </is>
      </c>
      <c r="H200" t="inlineStr">
        <is>
          <t>読売新聞</t>
        </is>
      </c>
      <c r="I200" t="n">
        <v>2</v>
      </c>
      <c r="J200" t="inlineStr">
        <is>
          <t>4220203221</t>
        </is>
      </c>
      <c r="K200" t="inlineStr">
        <is>
          <t>吉井</t>
        </is>
      </c>
      <c r="L200" t="n">
        <v>120</v>
      </c>
      <c r="M200" t="n">
        <v>330</v>
      </c>
      <c r="N200" t="n">
        <v>4204</v>
      </c>
      <c r="O200" t="inlineStr">
        <is>
          <t>大村市・東彼杵郡・佐世保市,9,38</t>
        </is>
      </c>
    </row>
    <row r="201">
      <c r="A201" t="inlineStr">
        <is>
          <t>42</t>
        </is>
      </c>
      <c r="B201" t="inlineStr">
        <is>
          <t>長崎県</t>
        </is>
      </c>
      <c r="C201" t="inlineStr">
        <is>
          <t>42202</t>
        </is>
      </c>
      <c r="D201" t="inlineStr">
        <is>
          <t>佐世保市</t>
        </is>
      </c>
      <c r="E201" t="inlineStr">
        <is>
          <t>長崎全地区</t>
        </is>
      </c>
      <c r="F201" t="inlineStr">
        <is>
          <t>42012</t>
        </is>
      </c>
      <c r="G201" t="inlineStr">
        <is>
          <t>03</t>
        </is>
      </c>
      <c r="H201" t="inlineStr">
        <is>
          <t>読売新聞</t>
        </is>
      </c>
      <c r="I201" t="n">
        <v>2</v>
      </c>
      <c r="J201" t="inlineStr">
        <is>
          <t>4220203222</t>
        </is>
      </c>
      <c r="K201" t="inlineStr">
        <is>
          <t>小佐々</t>
        </is>
      </c>
      <c r="L201" t="n">
        <v>130</v>
      </c>
      <c r="M201" t="n">
        <v>210</v>
      </c>
      <c r="N201" t="n">
        <v>4204</v>
      </c>
      <c r="O201" t="inlineStr">
        <is>
          <t>大村市・東彼杵郡・佐世保市,9,39</t>
        </is>
      </c>
    </row>
    <row r="202">
      <c r="A202" t="inlineStr">
        <is>
          <t>42</t>
        </is>
      </c>
      <c r="B202" t="inlineStr">
        <is>
          <t>長崎県</t>
        </is>
      </c>
      <c r="C202" t="inlineStr">
        <is>
          <t>42202</t>
        </is>
      </c>
      <c r="D202" t="inlineStr">
        <is>
          <t>佐世保市</t>
        </is>
      </c>
      <c r="E202" t="inlineStr">
        <is>
          <t>長崎全地区</t>
        </is>
      </c>
      <c r="F202" t="inlineStr">
        <is>
          <t>42012</t>
        </is>
      </c>
      <c r="G202" t="inlineStr">
        <is>
          <t>03</t>
        </is>
      </c>
      <c r="H202" t="inlineStr">
        <is>
          <t>読売新聞</t>
        </is>
      </c>
      <c r="I202" t="n">
        <v>2</v>
      </c>
      <c r="J202" t="inlineStr">
        <is>
          <t>4220203224</t>
        </is>
      </c>
      <c r="K202" t="inlineStr">
        <is>
          <t>江鹿</t>
        </is>
      </c>
      <c r="L202" t="n">
        <v>140</v>
      </c>
      <c r="M202" t="n">
        <v>190</v>
      </c>
      <c r="N202" t="n">
        <v>4204</v>
      </c>
      <c r="O202" t="inlineStr">
        <is>
          <t>大村市・東彼杵郡・佐世保市,9,40</t>
        </is>
      </c>
    </row>
    <row r="203">
      <c r="A203" t="inlineStr">
        <is>
          <t>42</t>
        </is>
      </c>
      <c r="B203" t="inlineStr">
        <is>
          <t>長崎県</t>
        </is>
      </c>
      <c r="C203" t="inlineStr">
        <is>
          <t>42202</t>
        </is>
      </c>
      <c r="D203" t="inlineStr">
        <is>
          <t>佐世保市</t>
        </is>
      </c>
      <c r="E203" t="inlineStr">
        <is>
          <t>長崎全地区</t>
        </is>
      </c>
      <c r="F203" t="inlineStr">
        <is>
          <t>42012</t>
        </is>
      </c>
      <c r="G203" t="inlineStr">
        <is>
          <t>02</t>
        </is>
      </c>
      <c r="H203" t="inlineStr">
        <is>
          <t>毎日新聞</t>
        </is>
      </c>
      <c r="I203" t="n">
        <v>3</v>
      </c>
      <c r="J203" t="inlineStr">
        <is>
          <t>4220202104</t>
        </is>
      </c>
      <c r="K203" t="inlineStr">
        <is>
          <t>天神・日宇G</t>
        </is>
      </c>
      <c r="L203" t="n">
        <v>15</v>
      </c>
      <c r="M203" t="n">
        <v>710</v>
      </c>
      <c r="N203" t="n">
        <v>4204</v>
      </c>
      <c r="O203" t="inlineStr">
        <is>
          <t>大村市・東彼杵郡・佐世保市,12,23</t>
        </is>
      </c>
    </row>
    <row r="204">
      <c r="A204" t="inlineStr">
        <is>
          <t>42</t>
        </is>
      </c>
      <c r="B204" t="inlineStr">
        <is>
          <t>長崎県</t>
        </is>
      </c>
      <c r="C204" t="inlineStr">
        <is>
          <t>42202</t>
        </is>
      </c>
      <c r="D204" t="inlineStr">
        <is>
          <t>佐世保市</t>
        </is>
      </c>
      <c r="E204" t="inlineStr">
        <is>
          <t>長崎全地区</t>
        </is>
      </c>
      <c r="F204" t="inlineStr">
        <is>
          <t>42012</t>
        </is>
      </c>
      <c r="G204" t="inlineStr">
        <is>
          <t>02</t>
        </is>
      </c>
      <c r="H204" t="inlineStr">
        <is>
          <t>毎日新聞</t>
        </is>
      </c>
      <c r="I204" t="n">
        <v>3</v>
      </c>
      <c r="J204" t="inlineStr">
        <is>
          <t>4220202105</t>
        </is>
      </c>
      <c r="K204" t="inlineStr">
        <is>
          <t>大宮･中央Ｇ</t>
        </is>
      </c>
      <c r="L204" t="n">
        <v>20</v>
      </c>
      <c r="M204" t="n">
        <v>410</v>
      </c>
      <c r="N204" t="n">
        <v>4204</v>
      </c>
      <c r="O204" t="inlineStr">
        <is>
          <t>大村市・東彼杵郡・佐世保市,12,24</t>
        </is>
      </c>
    </row>
    <row r="205">
      <c r="A205" t="inlineStr">
        <is>
          <t>42</t>
        </is>
      </c>
      <c r="B205" t="inlineStr">
        <is>
          <t>長崎県</t>
        </is>
      </c>
      <c r="C205" t="inlineStr">
        <is>
          <t>42202</t>
        </is>
      </c>
      <c r="D205" t="inlineStr">
        <is>
          <t>佐世保市</t>
        </is>
      </c>
      <c r="E205" t="inlineStr">
        <is>
          <t>長崎全地区</t>
        </is>
      </c>
      <c r="F205" t="inlineStr">
        <is>
          <t>42012</t>
        </is>
      </c>
      <c r="G205" t="inlineStr">
        <is>
          <t>02</t>
        </is>
      </c>
      <c r="H205" t="inlineStr">
        <is>
          <t>毎日新聞</t>
        </is>
      </c>
      <c r="I205" t="n">
        <v>3</v>
      </c>
      <c r="J205" t="inlineStr">
        <is>
          <t>4220202108</t>
        </is>
      </c>
      <c r="K205" t="inlineStr">
        <is>
          <t>大久保</t>
        </is>
      </c>
      <c r="L205" t="n">
        <v>35</v>
      </c>
      <c r="M205" t="n">
        <v>290</v>
      </c>
      <c r="N205" t="n">
        <v>4204</v>
      </c>
      <c r="O205" t="inlineStr">
        <is>
          <t>大村市・東彼杵郡・佐世保市,12,25</t>
        </is>
      </c>
    </row>
    <row r="206">
      <c r="A206" t="inlineStr">
        <is>
          <t>42</t>
        </is>
      </c>
      <c r="B206" t="inlineStr">
        <is>
          <t>長崎県</t>
        </is>
      </c>
      <c r="C206" t="inlineStr">
        <is>
          <t>42202</t>
        </is>
      </c>
      <c r="D206" t="inlineStr">
        <is>
          <t>佐世保市</t>
        </is>
      </c>
      <c r="E206" t="inlineStr">
        <is>
          <t>長崎全地区</t>
        </is>
      </c>
      <c r="F206" t="inlineStr">
        <is>
          <t>42012</t>
        </is>
      </c>
      <c r="G206" t="inlineStr">
        <is>
          <t>02</t>
        </is>
      </c>
      <c r="H206" t="inlineStr">
        <is>
          <t>毎日新聞</t>
        </is>
      </c>
      <c r="I206" t="n">
        <v>3</v>
      </c>
      <c r="J206" t="inlineStr">
        <is>
          <t>4220202110</t>
        </is>
      </c>
      <c r="K206" t="inlineStr">
        <is>
          <t>俵町G</t>
        </is>
      </c>
      <c r="L206" t="n">
        <v>45</v>
      </c>
      <c r="M206" t="n">
        <v>440</v>
      </c>
      <c r="N206" t="n">
        <v>4204</v>
      </c>
      <c r="O206" t="inlineStr">
        <is>
          <t>大村市・東彼杵郡・佐世保市,12,26</t>
        </is>
      </c>
    </row>
    <row r="207">
      <c r="A207" t="inlineStr">
        <is>
          <t>42</t>
        </is>
      </c>
      <c r="B207" t="inlineStr">
        <is>
          <t>長崎県</t>
        </is>
      </c>
      <c r="C207" t="inlineStr">
        <is>
          <t>42202</t>
        </is>
      </c>
      <c r="D207" t="inlineStr">
        <is>
          <t>佐世保市</t>
        </is>
      </c>
      <c r="E207" t="inlineStr">
        <is>
          <t>長崎全地区</t>
        </is>
      </c>
      <c r="F207" t="inlineStr">
        <is>
          <t>42012</t>
        </is>
      </c>
      <c r="G207" t="inlineStr">
        <is>
          <t>02</t>
        </is>
      </c>
      <c r="H207" t="inlineStr">
        <is>
          <t>毎日新聞</t>
        </is>
      </c>
      <c r="I207" t="n">
        <v>3</v>
      </c>
      <c r="J207" t="inlineStr">
        <is>
          <t>4220202111</t>
        </is>
      </c>
      <c r="K207" t="inlineStr">
        <is>
          <t>大野G</t>
        </is>
      </c>
      <c r="L207" t="n">
        <v>50</v>
      </c>
      <c r="M207" t="n">
        <v>980</v>
      </c>
      <c r="N207" t="n">
        <v>4204</v>
      </c>
      <c r="O207" t="inlineStr">
        <is>
          <t>大村市・東彼杵郡・佐世保市,12,27</t>
        </is>
      </c>
    </row>
    <row r="208">
      <c r="A208" t="inlineStr">
        <is>
          <t>42</t>
        </is>
      </c>
      <c r="B208" t="inlineStr">
        <is>
          <t>長崎県</t>
        </is>
      </c>
      <c r="C208" t="inlineStr">
        <is>
          <t>42202</t>
        </is>
      </c>
      <c r="D208" t="inlineStr">
        <is>
          <t>佐世保市</t>
        </is>
      </c>
      <c r="E208" t="inlineStr">
        <is>
          <t>長崎全地区</t>
        </is>
      </c>
      <c r="F208" t="inlineStr">
        <is>
          <t>42012</t>
        </is>
      </c>
      <c r="G208" t="inlineStr">
        <is>
          <t>13</t>
        </is>
      </c>
      <c r="H208" t="inlineStr">
        <is>
          <t>西日本新聞</t>
        </is>
      </c>
      <c r="I208" t="n">
        <v>4</v>
      </c>
      <c r="J208" t="inlineStr">
        <is>
          <t>4220213302</t>
        </is>
      </c>
      <c r="K208" t="inlineStr">
        <is>
          <t>早岐南G</t>
        </is>
      </c>
      <c r="L208" t="n">
        <v>5</v>
      </c>
      <c r="M208" t="n">
        <v>1440</v>
      </c>
      <c r="N208" t="n">
        <v>4204</v>
      </c>
      <c r="O208" t="inlineStr">
        <is>
          <t>大村市・東彼杵郡・佐世保市,15,23</t>
        </is>
      </c>
    </row>
    <row r="209">
      <c r="A209" t="inlineStr">
        <is>
          <t>42</t>
        </is>
      </c>
      <c r="B209" t="inlineStr">
        <is>
          <t>長崎県</t>
        </is>
      </c>
      <c r="C209" t="inlineStr">
        <is>
          <t>42202</t>
        </is>
      </c>
      <c r="D209" t="inlineStr">
        <is>
          <t>佐世保市</t>
        </is>
      </c>
      <c r="E209" t="inlineStr">
        <is>
          <t>長崎全地区</t>
        </is>
      </c>
      <c r="F209" t="inlineStr">
        <is>
          <t>42012</t>
        </is>
      </c>
      <c r="G209" t="inlineStr">
        <is>
          <t>13</t>
        </is>
      </c>
      <c r="H209" t="inlineStr">
        <is>
          <t>西日本新聞</t>
        </is>
      </c>
      <c r="I209" t="n">
        <v>4</v>
      </c>
      <c r="J209" t="inlineStr">
        <is>
          <t>4220213303</t>
        </is>
      </c>
      <c r="K209" t="inlineStr">
        <is>
          <t>早岐・大塔G</t>
        </is>
      </c>
      <c r="L209" t="n">
        <v>10</v>
      </c>
      <c r="M209" t="n">
        <v>2110</v>
      </c>
      <c r="N209" t="n">
        <v>4204</v>
      </c>
      <c r="O209" t="inlineStr">
        <is>
          <t>大村市・東彼杵郡・佐世保市,15,24</t>
        </is>
      </c>
    </row>
    <row r="210">
      <c r="A210" t="inlineStr">
        <is>
          <t>42</t>
        </is>
      </c>
      <c r="B210" t="inlineStr">
        <is>
          <t>長崎県</t>
        </is>
      </c>
      <c r="C210" t="inlineStr">
        <is>
          <t>42202</t>
        </is>
      </c>
      <c r="D210" t="inlineStr">
        <is>
          <t>佐世保市</t>
        </is>
      </c>
      <c r="E210" t="inlineStr">
        <is>
          <t>長崎全地区</t>
        </is>
      </c>
      <c r="F210" t="inlineStr">
        <is>
          <t>42012</t>
        </is>
      </c>
      <c r="G210" t="inlineStr">
        <is>
          <t>13</t>
        </is>
      </c>
      <c r="H210" t="inlineStr">
        <is>
          <t>西日本新聞</t>
        </is>
      </c>
      <c r="I210" t="n">
        <v>4</v>
      </c>
      <c r="J210" t="inlineStr">
        <is>
          <t>4220213304</t>
        </is>
      </c>
      <c r="K210" t="inlineStr">
        <is>
          <t>黒髪・日宇G</t>
        </is>
      </c>
      <c r="L210" t="n">
        <v>15</v>
      </c>
      <c r="M210" t="n">
        <v>1790</v>
      </c>
      <c r="N210" t="n">
        <v>4204</v>
      </c>
      <c r="O210" t="inlineStr">
        <is>
          <t>大村市・東彼杵郡・佐世保市,15,25</t>
        </is>
      </c>
    </row>
    <row r="211">
      <c r="A211" t="inlineStr">
        <is>
          <t>42</t>
        </is>
      </c>
      <c r="B211" t="inlineStr">
        <is>
          <t>長崎県</t>
        </is>
      </c>
      <c r="C211" t="inlineStr">
        <is>
          <t>42202</t>
        </is>
      </c>
      <c r="D211" t="inlineStr">
        <is>
          <t>佐世保市</t>
        </is>
      </c>
      <c r="E211" t="inlineStr">
        <is>
          <t>長崎全地区</t>
        </is>
      </c>
      <c r="F211" t="inlineStr">
        <is>
          <t>42012</t>
        </is>
      </c>
      <c r="G211" t="inlineStr">
        <is>
          <t>13</t>
        </is>
      </c>
      <c r="H211" t="inlineStr">
        <is>
          <t>西日本新聞</t>
        </is>
      </c>
      <c r="I211" t="n">
        <v>4</v>
      </c>
      <c r="J211" t="inlineStr">
        <is>
          <t>4220213306</t>
        </is>
      </c>
      <c r="K211" t="inlineStr">
        <is>
          <t>天神十郎G</t>
        </is>
      </c>
      <c r="L211" t="n">
        <v>25</v>
      </c>
      <c r="M211" t="n">
        <v>790</v>
      </c>
      <c r="N211" t="n">
        <v>4204</v>
      </c>
      <c r="O211" t="inlineStr">
        <is>
          <t>大村市・東彼杵郡・佐世保市,15,26</t>
        </is>
      </c>
    </row>
    <row r="212">
      <c r="A212" t="inlineStr">
        <is>
          <t>42</t>
        </is>
      </c>
      <c r="B212" t="inlineStr">
        <is>
          <t>長崎県</t>
        </is>
      </c>
      <c r="C212" t="inlineStr">
        <is>
          <t>42202</t>
        </is>
      </c>
      <c r="D212" t="inlineStr">
        <is>
          <t>佐世保市</t>
        </is>
      </c>
      <c r="E212" t="inlineStr">
        <is>
          <t>長崎全地区</t>
        </is>
      </c>
      <c r="F212" t="inlineStr">
        <is>
          <t>42012</t>
        </is>
      </c>
      <c r="G212" t="inlineStr">
        <is>
          <t>13</t>
        </is>
      </c>
      <c r="H212" t="inlineStr">
        <is>
          <t>西日本新聞</t>
        </is>
      </c>
      <c r="I212" t="n">
        <v>4</v>
      </c>
      <c r="J212" t="inlineStr">
        <is>
          <t>4220213307</t>
        </is>
      </c>
      <c r="K212" t="inlineStr">
        <is>
          <t>藤原G</t>
        </is>
      </c>
      <c r="L212" t="n">
        <v>30</v>
      </c>
      <c r="M212" t="n">
        <v>870</v>
      </c>
      <c r="N212" t="n">
        <v>4204</v>
      </c>
      <c r="O212" t="inlineStr">
        <is>
          <t>大村市・東彼杵郡・佐世保市,15,27</t>
        </is>
      </c>
    </row>
    <row r="213">
      <c r="A213" t="inlineStr">
        <is>
          <t>42</t>
        </is>
      </c>
      <c r="B213" t="inlineStr">
        <is>
          <t>長崎県</t>
        </is>
      </c>
      <c r="C213" t="inlineStr">
        <is>
          <t>42202</t>
        </is>
      </c>
      <c r="D213" t="inlineStr">
        <is>
          <t>佐世保市</t>
        </is>
      </c>
      <c r="E213" t="inlineStr">
        <is>
          <t>長崎全地区</t>
        </is>
      </c>
      <c r="F213" t="inlineStr">
        <is>
          <t>42012</t>
        </is>
      </c>
      <c r="G213" t="inlineStr">
        <is>
          <t>13</t>
        </is>
      </c>
      <c r="H213" t="inlineStr">
        <is>
          <t>西日本新聞</t>
        </is>
      </c>
      <c r="I213" t="n">
        <v>4</v>
      </c>
      <c r="J213" t="inlineStr">
        <is>
          <t>4220213309</t>
        </is>
      </c>
      <c r="K213" t="inlineStr">
        <is>
          <t>佐世保中央G</t>
        </is>
      </c>
      <c r="L213" t="n">
        <v>40</v>
      </c>
      <c r="M213" t="n">
        <v>830</v>
      </c>
      <c r="N213" t="n">
        <v>4204</v>
      </c>
      <c r="O213" t="inlineStr">
        <is>
          <t>大村市・東彼杵郡・佐世保市,15,28</t>
        </is>
      </c>
    </row>
    <row r="214">
      <c r="A214" t="inlineStr">
        <is>
          <t>42</t>
        </is>
      </c>
      <c r="B214" t="inlineStr">
        <is>
          <t>長崎県</t>
        </is>
      </c>
      <c r="C214" t="inlineStr">
        <is>
          <t>42202</t>
        </is>
      </c>
      <c r="D214" t="inlineStr">
        <is>
          <t>佐世保市</t>
        </is>
      </c>
      <c r="E214" t="inlineStr">
        <is>
          <t>長崎全地区</t>
        </is>
      </c>
      <c r="F214" t="inlineStr">
        <is>
          <t>42012</t>
        </is>
      </c>
      <c r="G214" t="inlineStr">
        <is>
          <t>13</t>
        </is>
      </c>
      <c r="H214" t="inlineStr">
        <is>
          <t>西日本新聞</t>
        </is>
      </c>
      <c r="I214" t="n">
        <v>4</v>
      </c>
      <c r="J214" t="inlineStr">
        <is>
          <t>4220213310</t>
        </is>
      </c>
      <c r="K214" t="inlineStr">
        <is>
          <t>高梨G</t>
        </is>
      </c>
      <c r="L214" t="n">
        <v>45</v>
      </c>
      <c r="M214" t="n">
        <v>710</v>
      </c>
      <c r="N214" t="n">
        <v>4204</v>
      </c>
      <c r="O214" t="inlineStr">
        <is>
          <t>大村市・東彼杵郡・佐世保市,15,29</t>
        </is>
      </c>
    </row>
    <row r="215">
      <c r="A215" t="inlineStr">
        <is>
          <t>42</t>
        </is>
      </c>
      <c r="B215" t="inlineStr">
        <is>
          <t>長崎県</t>
        </is>
      </c>
      <c r="C215" t="inlineStr">
        <is>
          <t>42202</t>
        </is>
      </c>
      <c r="D215" t="inlineStr">
        <is>
          <t>佐世保市</t>
        </is>
      </c>
      <c r="E215" t="inlineStr">
        <is>
          <t>長崎全地区</t>
        </is>
      </c>
      <c r="F215" t="inlineStr">
        <is>
          <t>42012</t>
        </is>
      </c>
      <c r="G215" t="inlineStr">
        <is>
          <t>13</t>
        </is>
      </c>
      <c r="H215" t="inlineStr">
        <is>
          <t>西日本新聞</t>
        </is>
      </c>
      <c r="I215" t="n">
        <v>4</v>
      </c>
      <c r="J215" t="inlineStr">
        <is>
          <t>4220213312</t>
        </is>
      </c>
      <c r="K215" t="inlineStr">
        <is>
          <t>佐世保西部G</t>
        </is>
      </c>
      <c r="L215" t="n">
        <v>55</v>
      </c>
      <c r="M215" t="n">
        <v>280</v>
      </c>
      <c r="N215" t="n">
        <v>4204</v>
      </c>
      <c r="O215" t="inlineStr">
        <is>
          <t>大村市・東彼杵郡・佐世保市,15,30</t>
        </is>
      </c>
    </row>
    <row r="216">
      <c r="A216" t="inlineStr">
        <is>
          <t>42</t>
        </is>
      </c>
      <c r="B216" t="inlineStr">
        <is>
          <t>長崎県</t>
        </is>
      </c>
      <c r="C216" t="inlineStr">
        <is>
          <t>42202</t>
        </is>
      </c>
      <c r="D216" t="inlineStr">
        <is>
          <t>佐世保市</t>
        </is>
      </c>
      <c r="E216" t="inlineStr">
        <is>
          <t>長崎全地区</t>
        </is>
      </c>
      <c r="F216" t="inlineStr">
        <is>
          <t>42012</t>
        </is>
      </c>
      <c r="G216" t="inlineStr">
        <is>
          <t>13</t>
        </is>
      </c>
      <c r="H216" t="inlineStr">
        <is>
          <t>西日本新聞</t>
        </is>
      </c>
      <c r="I216" t="n">
        <v>4</v>
      </c>
      <c r="J216" t="inlineStr">
        <is>
          <t>4220213313</t>
        </is>
      </c>
      <c r="K216" t="inlineStr">
        <is>
          <t>俵町G</t>
        </is>
      </c>
      <c r="L216" t="n">
        <v>60</v>
      </c>
      <c r="M216" t="n">
        <v>560</v>
      </c>
      <c r="N216" t="n">
        <v>4204</v>
      </c>
      <c r="O216" t="inlineStr">
        <is>
          <t>大村市・東彼杵郡・佐世保市,15,31</t>
        </is>
      </c>
    </row>
    <row r="217">
      <c r="A217" t="inlineStr">
        <is>
          <t>42</t>
        </is>
      </c>
      <c r="B217" t="inlineStr">
        <is>
          <t>長崎県</t>
        </is>
      </c>
      <c r="C217" t="inlineStr">
        <is>
          <t>42202</t>
        </is>
      </c>
      <c r="D217" t="inlineStr">
        <is>
          <t>佐世保市</t>
        </is>
      </c>
      <c r="E217" t="inlineStr">
        <is>
          <t>長崎全地区</t>
        </is>
      </c>
      <c r="F217" t="inlineStr">
        <is>
          <t>42012</t>
        </is>
      </c>
      <c r="G217" t="inlineStr">
        <is>
          <t>13</t>
        </is>
      </c>
      <c r="H217" t="inlineStr">
        <is>
          <t>西日本新聞</t>
        </is>
      </c>
      <c r="I217" t="n">
        <v>4</v>
      </c>
      <c r="J217" t="inlineStr">
        <is>
          <t>4220213314</t>
        </is>
      </c>
      <c r="K217" t="inlineStr">
        <is>
          <t>大野G</t>
        </is>
      </c>
      <c r="L217" t="n">
        <v>65</v>
      </c>
      <c r="M217" t="n">
        <v>1600</v>
      </c>
      <c r="N217" t="n">
        <v>4204</v>
      </c>
      <c r="O217" t="inlineStr">
        <is>
          <t>大村市・東彼杵郡・佐世保市,15,32</t>
        </is>
      </c>
    </row>
    <row r="218">
      <c r="A218" t="inlineStr">
        <is>
          <t>42</t>
        </is>
      </c>
      <c r="B218" t="inlineStr">
        <is>
          <t>長崎県</t>
        </is>
      </c>
      <c r="C218" t="inlineStr">
        <is>
          <t>42202</t>
        </is>
      </c>
      <c r="D218" t="inlineStr">
        <is>
          <t>佐世保市</t>
        </is>
      </c>
      <c r="E218" t="inlineStr">
        <is>
          <t>長崎全地区</t>
        </is>
      </c>
      <c r="F218" t="inlineStr">
        <is>
          <t>42012</t>
        </is>
      </c>
      <c r="G218" t="inlineStr">
        <is>
          <t>13</t>
        </is>
      </c>
      <c r="H218" t="inlineStr">
        <is>
          <t>西日本新聞</t>
        </is>
      </c>
      <c r="I218" t="n">
        <v>4</v>
      </c>
      <c r="J218" t="inlineStr">
        <is>
          <t>4220213315</t>
        </is>
      </c>
      <c r="K218" t="inlineStr">
        <is>
          <t>大野東G</t>
        </is>
      </c>
      <c r="L218" t="n">
        <v>70</v>
      </c>
      <c r="M218" t="n">
        <v>440</v>
      </c>
      <c r="N218" t="n">
        <v>4204</v>
      </c>
      <c r="O218" t="inlineStr">
        <is>
          <t>大村市・東彼杵郡・佐世保市,15,33</t>
        </is>
      </c>
    </row>
    <row r="219">
      <c r="A219" t="inlineStr">
        <is>
          <t>42</t>
        </is>
      </c>
      <c r="B219" t="inlineStr">
        <is>
          <t>長崎県</t>
        </is>
      </c>
      <c r="C219" t="inlineStr">
        <is>
          <t>42202</t>
        </is>
      </c>
      <c r="D219" t="inlineStr">
        <is>
          <t>佐世保市</t>
        </is>
      </c>
      <c r="E219" t="inlineStr">
        <is>
          <t>長崎全地区</t>
        </is>
      </c>
      <c r="F219" t="inlineStr">
        <is>
          <t>42012</t>
        </is>
      </c>
      <c r="G219" t="inlineStr">
        <is>
          <t>13</t>
        </is>
      </c>
      <c r="H219" t="inlineStr">
        <is>
          <t>西日本新聞</t>
        </is>
      </c>
      <c r="I219" t="n">
        <v>4</v>
      </c>
      <c r="J219" t="inlineStr">
        <is>
          <t>4220213316</t>
        </is>
      </c>
      <c r="K219" t="inlineStr">
        <is>
          <t>相ノ浦G</t>
        </is>
      </c>
      <c r="L219" t="n">
        <v>75</v>
      </c>
      <c r="M219" t="n">
        <v>1180</v>
      </c>
      <c r="N219" t="n">
        <v>4204</v>
      </c>
      <c r="O219" t="inlineStr">
        <is>
          <t>大村市・東彼杵郡・佐世保市,15,34</t>
        </is>
      </c>
    </row>
    <row r="220">
      <c r="A220" t="inlineStr">
        <is>
          <t>42</t>
        </is>
      </c>
      <c r="B220" t="inlineStr">
        <is>
          <t>長崎県</t>
        </is>
      </c>
      <c r="C220" t="inlineStr">
        <is>
          <t>42202</t>
        </is>
      </c>
      <c r="D220" t="inlineStr">
        <is>
          <t>佐世保市</t>
        </is>
      </c>
      <c r="E220" t="inlineStr">
        <is>
          <t>長崎全地区</t>
        </is>
      </c>
      <c r="F220" t="inlineStr">
        <is>
          <t>42012</t>
        </is>
      </c>
      <c r="G220" t="inlineStr">
        <is>
          <t>13</t>
        </is>
      </c>
      <c r="H220" t="inlineStr">
        <is>
          <t>西日本新聞</t>
        </is>
      </c>
      <c r="I220" t="n">
        <v>4</v>
      </c>
      <c r="J220" t="inlineStr">
        <is>
          <t>4220213318</t>
        </is>
      </c>
      <c r="K220" t="inlineStr">
        <is>
          <t>日野G</t>
        </is>
      </c>
      <c r="L220" t="n">
        <v>85</v>
      </c>
      <c r="M220" t="n">
        <v>1020</v>
      </c>
      <c r="N220" t="n">
        <v>4204</v>
      </c>
      <c r="O220" t="inlineStr">
        <is>
          <t>大村市・東彼杵郡・佐世保市,15,35</t>
        </is>
      </c>
    </row>
    <row r="221">
      <c r="A221" t="inlineStr">
        <is>
          <t>42</t>
        </is>
      </c>
      <c r="B221" t="inlineStr">
        <is>
          <t>長崎県</t>
        </is>
      </c>
      <c r="C221" t="inlineStr">
        <is>
          <t>42202</t>
        </is>
      </c>
      <c r="D221" t="inlineStr">
        <is>
          <t>佐世保市</t>
        </is>
      </c>
      <c r="E221" t="inlineStr">
        <is>
          <t>長崎全地区</t>
        </is>
      </c>
      <c r="F221" t="inlineStr">
        <is>
          <t>42012</t>
        </is>
      </c>
      <c r="G221" t="inlineStr">
        <is>
          <t>13</t>
        </is>
      </c>
      <c r="H221" t="inlineStr">
        <is>
          <t>西日本新聞</t>
        </is>
      </c>
      <c r="I221" t="n">
        <v>4</v>
      </c>
      <c r="J221" t="inlineStr">
        <is>
          <t>4220213319</t>
        </is>
      </c>
      <c r="K221" t="inlineStr">
        <is>
          <t>中里皆瀬G</t>
        </is>
      </c>
      <c r="L221" t="n">
        <v>90</v>
      </c>
      <c r="M221" t="n">
        <v>1020</v>
      </c>
      <c r="N221" t="n">
        <v>4204</v>
      </c>
      <c r="O221" t="inlineStr">
        <is>
          <t>大村市・東彼杵郡・佐世保市,15,36</t>
        </is>
      </c>
    </row>
    <row r="222">
      <c r="A222" t="inlineStr">
        <is>
          <t>42</t>
        </is>
      </c>
      <c r="B222" t="inlineStr">
        <is>
          <t>長崎県</t>
        </is>
      </c>
      <c r="C222" t="inlineStr">
        <is>
          <t>42202</t>
        </is>
      </c>
      <c r="D222" t="inlineStr">
        <is>
          <t>佐世保市</t>
        </is>
      </c>
      <c r="E222" t="inlineStr">
        <is>
          <t>長崎全地区</t>
        </is>
      </c>
      <c r="F222" t="inlineStr">
        <is>
          <t>42012</t>
        </is>
      </c>
      <c r="G222" t="inlineStr">
        <is>
          <t>67</t>
        </is>
      </c>
      <c r="H222" t="inlineStr">
        <is>
          <t>長崎新聞</t>
        </is>
      </c>
      <c r="I222" t="n">
        <v>6</v>
      </c>
      <c r="J222" t="inlineStr">
        <is>
          <t>4220267701</t>
        </is>
      </c>
      <c r="K222" t="inlineStr">
        <is>
          <t>早岐G</t>
        </is>
      </c>
      <c r="L222" t="n">
        <v>1</v>
      </c>
      <c r="M222" t="n">
        <v>2930</v>
      </c>
      <c r="N222" t="n">
        <v>4204</v>
      </c>
      <c r="O222" t="inlineStr">
        <is>
          <t>大村市・東彼杵郡・佐世保市,18,23</t>
        </is>
      </c>
    </row>
    <row r="223">
      <c r="A223" t="inlineStr">
        <is>
          <t>42</t>
        </is>
      </c>
      <c r="B223" t="inlineStr">
        <is>
          <t>長崎県</t>
        </is>
      </c>
      <c r="C223" t="inlineStr">
        <is>
          <t>42202</t>
        </is>
      </c>
      <c r="D223" t="inlineStr">
        <is>
          <t>佐世保市</t>
        </is>
      </c>
      <c r="E223" t="inlineStr">
        <is>
          <t>長崎全地区</t>
        </is>
      </c>
      <c r="F223" t="inlineStr">
        <is>
          <t>42012</t>
        </is>
      </c>
      <c r="G223" t="inlineStr">
        <is>
          <t>67</t>
        </is>
      </c>
      <c r="H223" t="inlineStr">
        <is>
          <t>長崎新聞</t>
        </is>
      </c>
      <c r="I223" t="n">
        <v>6</v>
      </c>
      <c r="J223" t="inlineStr">
        <is>
          <t>4220267704</t>
        </is>
      </c>
      <c r="K223" t="inlineStr">
        <is>
          <t>日宇・天神G</t>
        </is>
      </c>
      <c r="L223" t="n">
        <v>15</v>
      </c>
      <c r="M223" t="n">
        <v>2520</v>
      </c>
      <c r="N223" t="n">
        <v>4204</v>
      </c>
      <c r="O223" t="inlineStr">
        <is>
          <t>大村市・東彼杵郡・佐世保市,18,24</t>
        </is>
      </c>
    </row>
    <row r="224">
      <c r="A224" t="inlineStr">
        <is>
          <t>42</t>
        </is>
      </c>
      <c r="B224" t="inlineStr">
        <is>
          <t>長崎県</t>
        </is>
      </c>
      <c r="C224" t="inlineStr">
        <is>
          <t>42202</t>
        </is>
      </c>
      <c r="D224" t="inlineStr">
        <is>
          <t>佐世保市</t>
        </is>
      </c>
      <c r="E224" t="inlineStr">
        <is>
          <t>長崎全地区</t>
        </is>
      </c>
      <c r="F224" t="inlineStr">
        <is>
          <t>42012</t>
        </is>
      </c>
      <c r="G224" t="inlineStr">
        <is>
          <t>67</t>
        </is>
      </c>
      <c r="H224" t="inlineStr">
        <is>
          <t>長崎新聞</t>
        </is>
      </c>
      <c r="I224" t="n">
        <v>6</v>
      </c>
      <c r="J224" t="inlineStr">
        <is>
          <t>4220267707</t>
        </is>
      </c>
      <c r="K224" t="inlineStr">
        <is>
          <t>中央</t>
        </is>
      </c>
      <c r="L224" t="n">
        <v>30</v>
      </c>
      <c r="M224" t="n">
        <v>400</v>
      </c>
      <c r="N224" t="n">
        <v>4204</v>
      </c>
      <c r="O224" t="inlineStr">
        <is>
          <t>大村市・東彼杵郡・佐世保市,18,25</t>
        </is>
      </c>
    </row>
    <row r="225">
      <c r="A225" t="inlineStr">
        <is>
          <t>42</t>
        </is>
      </c>
      <c r="B225" t="inlineStr">
        <is>
          <t>長崎県</t>
        </is>
      </c>
      <c r="C225" t="inlineStr">
        <is>
          <t>42202</t>
        </is>
      </c>
      <c r="D225" t="inlineStr">
        <is>
          <t>佐世保市</t>
        </is>
      </c>
      <c r="E225" t="inlineStr">
        <is>
          <t>長崎全地区</t>
        </is>
      </c>
      <c r="F225" t="inlineStr">
        <is>
          <t>42012</t>
        </is>
      </c>
      <c r="G225" t="inlineStr">
        <is>
          <t>67</t>
        </is>
      </c>
      <c r="H225" t="inlineStr">
        <is>
          <t>長崎新聞</t>
        </is>
      </c>
      <c r="I225" t="n">
        <v>6</v>
      </c>
      <c r="J225" t="inlineStr">
        <is>
          <t>4220267708</t>
        </is>
      </c>
      <c r="K225" t="inlineStr">
        <is>
          <t>東部</t>
        </is>
      </c>
      <c r="L225" t="n">
        <v>35</v>
      </c>
      <c r="M225" t="n">
        <v>500</v>
      </c>
      <c r="N225" t="n">
        <v>4204</v>
      </c>
      <c r="O225" t="inlineStr">
        <is>
          <t>大村市・東彼杵郡・佐世保市,18,26</t>
        </is>
      </c>
    </row>
    <row r="226">
      <c r="A226" t="inlineStr">
        <is>
          <t>42</t>
        </is>
      </c>
      <c r="B226" t="inlineStr">
        <is>
          <t>長崎県</t>
        </is>
      </c>
      <c r="C226" t="inlineStr">
        <is>
          <t>42202</t>
        </is>
      </c>
      <c r="D226" t="inlineStr">
        <is>
          <t>佐世保市</t>
        </is>
      </c>
      <c r="E226" t="inlineStr">
        <is>
          <t>長崎全地区</t>
        </is>
      </c>
      <c r="F226" t="inlineStr">
        <is>
          <t>42012</t>
        </is>
      </c>
      <c r="G226" t="inlineStr">
        <is>
          <t>67</t>
        </is>
      </c>
      <c r="H226" t="inlineStr">
        <is>
          <t>長崎新聞</t>
        </is>
      </c>
      <c r="I226" t="n">
        <v>6</v>
      </c>
      <c r="J226" t="inlineStr">
        <is>
          <t>4220267709</t>
        </is>
      </c>
      <c r="K226" t="inlineStr">
        <is>
          <t>西部G</t>
        </is>
      </c>
      <c r="L226" t="n">
        <v>40</v>
      </c>
      <c r="M226" t="n">
        <v>1080</v>
      </c>
      <c r="N226" t="n">
        <v>4204</v>
      </c>
      <c r="O226" t="inlineStr">
        <is>
          <t>大村市・東彼杵郡・佐世保市,18,27</t>
        </is>
      </c>
    </row>
    <row r="227">
      <c r="A227" t="inlineStr">
        <is>
          <t>42</t>
        </is>
      </c>
      <c r="B227" t="inlineStr">
        <is>
          <t>長崎県</t>
        </is>
      </c>
      <c r="C227" t="inlineStr">
        <is>
          <t>42202</t>
        </is>
      </c>
      <c r="D227" t="inlineStr">
        <is>
          <t>佐世保市</t>
        </is>
      </c>
      <c r="E227" t="inlineStr">
        <is>
          <t>長崎全地区</t>
        </is>
      </c>
      <c r="F227" t="inlineStr">
        <is>
          <t>42012</t>
        </is>
      </c>
      <c r="G227" t="inlineStr">
        <is>
          <t>67</t>
        </is>
      </c>
      <c r="H227" t="inlineStr">
        <is>
          <t>長崎新聞</t>
        </is>
      </c>
      <c r="I227" t="n">
        <v>6</v>
      </c>
      <c r="J227" t="inlineStr">
        <is>
          <t>4220267710</t>
        </is>
      </c>
      <c r="K227" t="inlineStr">
        <is>
          <t>俵町・稲荷</t>
        </is>
      </c>
      <c r="L227" t="n">
        <v>45</v>
      </c>
      <c r="M227" t="n">
        <v>1800</v>
      </c>
      <c r="N227" t="n">
        <v>4204</v>
      </c>
      <c r="O227" t="inlineStr">
        <is>
          <t>大村市・東彼杵郡・佐世保市,18,28</t>
        </is>
      </c>
    </row>
    <row r="228">
      <c r="A228" t="inlineStr">
        <is>
          <t>42</t>
        </is>
      </c>
      <c r="B228" t="inlineStr">
        <is>
          <t>長崎県</t>
        </is>
      </c>
      <c r="C228" t="inlineStr">
        <is>
          <t>42202</t>
        </is>
      </c>
      <c r="D228" t="inlineStr">
        <is>
          <t>佐世保市</t>
        </is>
      </c>
      <c r="E228" t="inlineStr">
        <is>
          <t>長崎全地区</t>
        </is>
      </c>
      <c r="F228" t="inlineStr">
        <is>
          <t>42012</t>
        </is>
      </c>
      <c r="G228" t="inlineStr">
        <is>
          <t>67</t>
        </is>
      </c>
      <c r="H228" t="inlineStr">
        <is>
          <t>長崎新聞</t>
        </is>
      </c>
      <c r="I228" t="n">
        <v>6</v>
      </c>
      <c r="J228" t="inlineStr">
        <is>
          <t>4220267711</t>
        </is>
      </c>
      <c r="K228" t="inlineStr">
        <is>
          <t>山ノ田</t>
        </is>
      </c>
      <c r="L228" t="n">
        <v>50</v>
      </c>
      <c r="M228" t="n">
        <v>510</v>
      </c>
      <c r="N228" t="n">
        <v>4204</v>
      </c>
      <c r="O228" t="inlineStr">
        <is>
          <t>大村市・東彼杵郡・佐世保市,18,29</t>
        </is>
      </c>
    </row>
    <row r="229">
      <c r="A229" t="inlineStr">
        <is>
          <t>42</t>
        </is>
      </c>
      <c r="B229" t="inlineStr">
        <is>
          <t>長崎県</t>
        </is>
      </c>
      <c r="C229" t="inlineStr">
        <is>
          <t>42202</t>
        </is>
      </c>
      <c r="D229" t="inlineStr">
        <is>
          <t>佐世保市</t>
        </is>
      </c>
      <c r="E229" t="inlineStr">
        <is>
          <t>長崎全地区</t>
        </is>
      </c>
      <c r="F229" t="inlineStr">
        <is>
          <t>42012</t>
        </is>
      </c>
      <c r="G229" t="inlineStr">
        <is>
          <t>67</t>
        </is>
      </c>
      <c r="H229" t="inlineStr">
        <is>
          <t>長崎新聞</t>
        </is>
      </c>
      <c r="I229" t="n">
        <v>6</v>
      </c>
      <c r="J229" t="inlineStr">
        <is>
          <t>4220267712</t>
        </is>
      </c>
      <c r="K229" t="inlineStr">
        <is>
          <t>大野</t>
        </is>
      </c>
      <c r="L229" t="n">
        <v>55</v>
      </c>
      <c r="M229" t="n">
        <v>1490</v>
      </c>
      <c r="N229" t="n">
        <v>4204</v>
      </c>
      <c r="O229" t="inlineStr">
        <is>
          <t>大村市・東彼杵郡・佐世保市,18,30</t>
        </is>
      </c>
    </row>
    <row r="230">
      <c r="A230" t="inlineStr">
        <is>
          <t>42</t>
        </is>
      </c>
      <c r="B230" t="inlineStr">
        <is>
          <t>長崎県</t>
        </is>
      </c>
      <c r="C230" t="inlineStr">
        <is>
          <t>42202</t>
        </is>
      </c>
      <c r="D230" t="inlineStr">
        <is>
          <t>佐世保市</t>
        </is>
      </c>
      <c r="E230" t="inlineStr">
        <is>
          <t>長崎全地区</t>
        </is>
      </c>
      <c r="F230" t="inlineStr">
        <is>
          <t>42012</t>
        </is>
      </c>
      <c r="G230" t="inlineStr">
        <is>
          <t>67</t>
        </is>
      </c>
      <c r="H230" t="inlineStr">
        <is>
          <t>長崎新聞</t>
        </is>
      </c>
      <c r="I230" t="n">
        <v>6</v>
      </c>
      <c r="J230" t="inlineStr">
        <is>
          <t>4220267713</t>
        </is>
      </c>
      <c r="K230" t="inlineStr">
        <is>
          <t>相ノ浦</t>
        </is>
      </c>
      <c r="L230" t="n">
        <v>60</v>
      </c>
      <c r="M230" t="n">
        <v>1320</v>
      </c>
      <c r="N230" t="n">
        <v>4204</v>
      </c>
      <c r="O230" t="inlineStr">
        <is>
          <t>大村市・東彼杵郡・佐世保市,18,31</t>
        </is>
      </c>
    </row>
    <row r="231">
      <c r="A231" t="inlineStr">
        <is>
          <t>42</t>
        </is>
      </c>
      <c r="B231" t="inlineStr">
        <is>
          <t>長崎県</t>
        </is>
      </c>
      <c r="C231" t="inlineStr">
        <is>
          <t>42202</t>
        </is>
      </c>
      <c r="D231" t="inlineStr">
        <is>
          <t>佐世保市</t>
        </is>
      </c>
      <c r="E231" t="inlineStr">
        <is>
          <t>長崎全地区</t>
        </is>
      </c>
      <c r="F231" t="inlineStr">
        <is>
          <t>42012</t>
        </is>
      </c>
      <c r="G231" t="inlineStr">
        <is>
          <t>67</t>
        </is>
      </c>
      <c r="H231" t="inlineStr">
        <is>
          <t>長崎新聞</t>
        </is>
      </c>
      <c r="I231" t="n">
        <v>6</v>
      </c>
      <c r="J231" t="inlineStr">
        <is>
          <t>4220267714</t>
        </is>
      </c>
      <c r="K231" t="inlineStr">
        <is>
          <t>日野</t>
        </is>
      </c>
      <c r="L231" t="n">
        <v>65</v>
      </c>
      <c r="M231" t="n">
        <v>970</v>
      </c>
      <c r="N231" t="n">
        <v>4204</v>
      </c>
      <c r="O231" t="inlineStr">
        <is>
          <t>大村市・東彼杵郡・佐世保市,18,32</t>
        </is>
      </c>
    </row>
    <row r="232">
      <c r="A232" t="inlineStr">
        <is>
          <t>42</t>
        </is>
      </c>
      <c r="B232" t="inlineStr">
        <is>
          <t>長崎県</t>
        </is>
      </c>
      <c r="C232" t="inlineStr">
        <is>
          <t>42202</t>
        </is>
      </c>
      <c r="D232" t="inlineStr">
        <is>
          <t>佐世保市</t>
        </is>
      </c>
      <c r="E232" t="inlineStr">
        <is>
          <t>長崎全地区</t>
        </is>
      </c>
      <c r="F232" t="inlineStr">
        <is>
          <t>42012</t>
        </is>
      </c>
      <c r="G232" t="inlineStr">
        <is>
          <t>67</t>
        </is>
      </c>
      <c r="H232" t="inlineStr">
        <is>
          <t>長崎新聞</t>
        </is>
      </c>
      <c r="I232" t="n">
        <v>6</v>
      </c>
      <c r="J232" t="inlineStr">
        <is>
          <t>4220267715</t>
        </is>
      </c>
      <c r="K232" t="inlineStr">
        <is>
          <t>中里皆瀬G</t>
        </is>
      </c>
      <c r="L232" t="n">
        <v>70</v>
      </c>
      <c r="M232" t="n">
        <v>830</v>
      </c>
      <c r="N232" t="n">
        <v>4204</v>
      </c>
      <c r="O232" t="inlineStr">
        <is>
          <t>大村市・東彼杵郡・佐世保市,18,33</t>
        </is>
      </c>
    </row>
    <row r="233">
      <c r="A233" t="inlineStr">
        <is>
          <t>42</t>
        </is>
      </c>
      <c r="B233" t="inlineStr">
        <is>
          <t>長崎県</t>
        </is>
      </c>
      <c r="C233" t="inlineStr">
        <is>
          <t>42202</t>
        </is>
      </c>
      <c r="D233" t="inlineStr">
        <is>
          <t>佐世保市</t>
        </is>
      </c>
      <c r="E233" t="inlineStr">
        <is>
          <t>長崎全地区</t>
        </is>
      </c>
      <c r="F233" t="inlineStr">
        <is>
          <t>42012</t>
        </is>
      </c>
      <c r="G233" t="inlineStr">
        <is>
          <t>67</t>
        </is>
      </c>
      <c r="H233" t="inlineStr">
        <is>
          <t>長崎新聞</t>
        </is>
      </c>
      <c r="I233" t="n">
        <v>6</v>
      </c>
      <c r="J233" t="inlineStr">
        <is>
          <t>4220267728</t>
        </is>
      </c>
      <c r="K233" t="inlineStr">
        <is>
          <t>黒島</t>
        </is>
      </c>
      <c r="L233" t="n">
        <v>75</v>
      </c>
      <c r="M233" t="n">
        <v>10</v>
      </c>
      <c r="N233" t="n">
        <v>4204</v>
      </c>
      <c r="O233" t="inlineStr">
        <is>
          <t>大村市・東彼杵郡・佐世保市,18,34</t>
        </is>
      </c>
    </row>
    <row r="234">
      <c r="A234" t="inlineStr">
        <is>
          <t>42</t>
        </is>
      </c>
      <c r="B234" t="inlineStr">
        <is>
          <t>長崎県</t>
        </is>
      </c>
      <c r="C234" t="inlineStr">
        <is>
          <t>42202</t>
        </is>
      </c>
      <c r="D234" t="inlineStr">
        <is>
          <t>佐世保市</t>
        </is>
      </c>
      <c r="E234" t="inlineStr">
        <is>
          <t>長崎全地区</t>
        </is>
      </c>
      <c r="F234" t="inlineStr">
        <is>
          <t>42012</t>
        </is>
      </c>
      <c r="G234" t="inlineStr">
        <is>
          <t>67</t>
        </is>
      </c>
      <c r="H234" t="inlineStr">
        <is>
          <t>長崎新聞</t>
        </is>
      </c>
      <c r="I234" t="n">
        <v>6</v>
      </c>
      <c r="J234" t="inlineStr">
        <is>
          <t>4220267717</t>
        </is>
      </c>
      <c r="K234" t="inlineStr">
        <is>
          <t>三川内G</t>
        </is>
      </c>
      <c r="L234" t="n">
        <v>100</v>
      </c>
      <c r="M234" t="n">
        <v>690</v>
      </c>
      <c r="N234" t="n">
        <v>4204</v>
      </c>
      <c r="O234" t="inlineStr">
        <is>
          <t>大村市・東彼杵郡・佐世保市,18,35</t>
        </is>
      </c>
    </row>
    <row r="235">
      <c r="A235" t="inlineStr">
        <is>
          <t>42</t>
        </is>
      </c>
      <c r="B235" t="inlineStr">
        <is>
          <t>長崎県</t>
        </is>
      </c>
      <c r="C235" t="inlineStr">
        <is>
          <t>42202</t>
        </is>
      </c>
      <c r="D235" t="inlineStr">
        <is>
          <t>佐世保市</t>
        </is>
      </c>
      <c r="E235" t="inlineStr">
        <is>
          <t>長崎全地区</t>
        </is>
      </c>
      <c r="F235" t="inlineStr">
        <is>
          <t>42012</t>
        </is>
      </c>
      <c r="G235" t="inlineStr">
        <is>
          <t>67</t>
        </is>
      </c>
      <c r="H235" t="inlineStr">
        <is>
          <t>長崎新聞</t>
        </is>
      </c>
      <c r="I235" t="n">
        <v>6</v>
      </c>
      <c r="J235" t="inlineStr">
        <is>
          <t>4220267720</t>
        </is>
      </c>
      <c r="K235" t="inlineStr">
        <is>
          <t>吉井世知原G</t>
        </is>
      </c>
      <c r="L235" t="n">
        <v>120</v>
      </c>
      <c r="M235" t="n">
        <v>1120</v>
      </c>
      <c r="N235" t="n">
        <v>4204</v>
      </c>
      <c r="O235" t="inlineStr">
        <is>
          <t>大村市・東彼杵郡・佐世保市,18,36</t>
        </is>
      </c>
    </row>
    <row r="236">
      <c r="A236" t="inlineStr">
        <is>
          <t>42</t>
        </is>
      </c>
      <c r="B236" t="inlineStr">
        <is>
          <t>長崎県</t>
        </is>
      </c>
      <c r="C236" t="inlineStr">
        <is>
          <t>42202</t>
        </is>
      </c>
      <c r="D236" t="inlineStr">
        <is>
          <t>佐世保市</t>
        </is>
      </c>
      <c r="E236" t="inlineStr">
        <is>
          <t>長崎全地区</t>
        </is>
      </c>
      <c r="F236" t="inlineStr">
        <is>
          <t>42012</t>
        </is>
      </c>
      <c r="G236" t="inlineStr">
        <is>
          <t>67</t>
        </is>
      </c>
      <c r="H236" t="inlineStr">
        <is>
          <t>長崎新聞</t>
        </is>
      </c>
      <c r="I236" t="n">
        <v>6</v>
      </c>
      <c r="J236" t="inlineStr">
        <is>
          <t>4220267721</t>
        </is>
      </c>
      <c r="K236" t="inlineStr">
        <is>
          <t>楠泊G</t>
        </is>
      </c>
      <c r="L236" t="n">
        <v>125</v>
      </c>
      <c r="M236" t="n">
        <v>310</v>
      </c>
      <c r="N236" t="n">
        <v>4204</v>
      </c>
      <c r="O236" t="inlineStr">
        <is>
          <t>大村市・東彼杵郡・佐世保市,18,37</t>
        </is>
      </c>
    </row>
    <row r="237">
      <c r="A237" t="inlineStr">
        <is>
          <t>42</t>
        </is>
      </c>
      <c r="B237" t="inlineStr">
        <is>
          <t>長崎県</t>
        </is>
      </c>
      <c r="C237" t="inlineStr">
        <is>
          <t>42202</t>
        </is>
      </c>
      <c r="D237" t="inlineStr">
        <is>
          <t>佐世保市</t>
        </is>
      </c>
      <c r="E237" t="inlineStr">
        <is>
          <t>長崎全地区</t>
        </is>
      </c>
      <c r="F237" t="inlineStr">
        <is>
          <t>42012</t>
        </is>
      </c>
      <c r="G237" t="inlineStr">
        <is>
          <t>67</t>
        </is>
      </c>
      <c r="H237" t="inlineStr">
        <is>
          <t>長崎新聞</t>
        </is>
      </c>
      <c r="I237" t="n">
        <v>6</v>
      </c>
      <c r="J237" t="inlineStr">
        <is>
          <t>4220267724</t>
        </is>
      </c>
      <c r="K237" t="inlineStr">
        <is>
          <t>江迎・鹿町G</t>
        </is>
      </c>
      <c r="L237" t="n">
        <v>135</v>
      </c>
      <c r="M237" t="n">
        <v>1510</v>
      </c>
      <c r="N237" t="n">
        <v>4204</v>
      </c>
      <c r="O237" t="inlineStr">
        <is>
          <t>大村市・東彼杵郡・佐世保市,18,38</t>
        </is>
      </c>
    </row>
    <row r="238">
      <c r="A238" t="inlineStr">
        <is>
          <t>42</t>
        </is>
      </c>
      <c r="B238" t="inlineStr">
        <is>
          <t>長崎県</t>
        </is>
      </c>
      <c r="C238" t="inlineStr">
        <is>
          <t>42202</t>
        </is>
      </c>
      <c r="D238" t="inlineStr">
        <is>
          <t>佐世保市</t>
        </is>
      </c>
      <c r="E238" t="inlineStr">
        <is>
          <t>長崎全地区</t>
        </is>
      </c>
      <c r="F238" t="inlineStr">
        <is>
          <t>42012</t>
        </is>
      </c>
      <c r="G238" t="inlineStr">
        <is>
          <t>67</t>
        </is>
      </c>
      <c r="H238" t="inlineStr">
        <is>
          <t>長崎新聞</t>
        </is>
      </c>
      <c r="I238" t="n">
        <v>6</v>
      </c>
      <c r="J238" t="inlineStr">
        <is>
          <t>4220267722</t>
        </is>
      </c>
      <c r="K238" t="inlineStr">
        <is>
          <t>宇久G</t>
        </is>
      </c>
      <c r="L238" t="n">
        <v>160</v>
      </c>
      <c r="M238" t="n">
        <v>180</v>
      </c>
      <c r="N238" t="n">
        <v>4204</v>
      </c>
      <c r="O238" t="inlineStr">
        <is>
          <t>大村市・東彼杵郡・佐世保市,18,39</t>
        </is>
      </c>
    </row>
    <row r="239">
      <c r="A239" t="inlineStr">
        <is>
          <t>42</t>
        </is>
      </c>
      <c r="B239" t="inlineStr">
        <is>
          <t>長崎県</t>
        </is>
      </c>
      <c r="C239" t="inlineStr">
        <is>
          <t>42208</t>
        </is>
      </c>
      <c r="D239" t="inlineStr">
        <is>
          <t>松浦市</t>
        </is>
      </c>
      <c r="E239" t="inlineStr">
        <is>
          <t>長崎全地区</t>
        </is>
      </c>
      <c r="F239" t="inlineStr">
        <is>
          <t>42013</t>
        </is>
      </c>
      <c r="G239" t="inlineStr">
        <is>
          <t>03</t>
        </is>
      </c>
      <c r="H239" t="inlineStr">
        <is>
          <t>読売新聞</t>
        </is>
      </c>
      <c r="I239" t="n">
        <v>2</v>
      </c>
      <c r="J239" t="inlineStr">
        <is>
          <t>4220803201</t>
        </is>
      </c>
      <c r="K239" t="inlineStr">
        <is>
          <t>松浦</t>
        </is>
      </c>
      <c r="L239" t="n">
        <v>1</v>
      </c>
      <c r="M239" t="n">
        <v>710</v>
      </c>
      <c r="N239" t="n">
        <v>4205</v>
      </c>
      <c r="O239" t="inlineStr">
        <is>
          <t>松浦市・平戸市・北松浦郡・壱岐市・対馬市,9,12</t>
        </is>
      </c>
    </row>
    <row r="240">
      <c r="A240" t="inlineStr">
        <is>
          <t>42</t>
        </is>
      </c>
      <c r="B240" t="inlineStr">
        <is>
          <t>長崎県</t>
        </is>
      </c>
      <c r="C240" t="inlineStr">
        <is>
          <t>42208</t>
        </is>
      </c>
      <c r="D240" t="inlineStr">
        <is>
          <t>松浦市</t>
        </is>
      </c>
      <c r="E240" t="inlineStr">
        <is>
          <t>長崎全地区</t>
        </is>
      </c>
      <c r="F240" t="inlineStr">
        <is>
          <t>42013</t>
        </is>
      </c>
      <c r="G240" t="inlineStr">
        <is>
          <t>03</t>
        </is>
      </c>
      <c r="H240" t="inlineStr">
        <is>
          <t>読売新聞</t>
        </is>
      </c>
      <c r="I240" t="n">
        <v>2</v>
      </c>
      <c r="J240" t="inlineStr">
        <is>
          <t>4220803202</t>
        </is>
      </c>
      <c r="K240" t="inlineStr">
        <is>
          <t>御厨</t>
        </is>
      </c>
      <c r="L240" t="n">
        <v>5</v>
      </c>
      <c r="M240" t="n">
        <v>260</v>
      </c>
      <c r="N240" t="n">
        <v>4205</v>
      </c>
      <c r="O240" t="inlineStr">
        <is>
          <t>松浦市・平戸市・北松浦郡・壱岐市・対馬市,9,13</t>
        </is>
      </c>
    </row>
    <row r="241">
      <c r="A241" t="inlineStr">
        <is>
          <t>42</t>
        </is>
      </c>
      <c r="B241" t="inlineStr">
        <is>
          <t>長崎県</t>
        </is>
      </c>
      <c r="C241" t="inlineStr">
        <is>
          <t>42208</t>
        </is>
      </c>
      <c r="D241" t="inlineStr">
        <is>
          <t>松浦市</t>
        </is>
      </c>
      <c r="E241" t="inlineStr">
        <is>
          <t>長崎全地区</t>
        </is>
      </c>
      <c r="F241" t="inlineStr">
        <is>
          <t>42013</t>
        </is>
      </c>
      <c r="G241" t="inlineStr">
        <is>
          <t>03</t>
        </is>
      </c>
      <c r="H241" t="inlineStr">
        <is>
          <t>読売新聞</t>
        </is>
      </c>
      <c r="I241" t="n">
        <v>2</v>
      </c>
      <c r="J241" t="inlineStr">
        <is>
          <t>4220803203</t>
        </is>
      </c>
      <c r="K241" t="inlineStr">
        <is>
          <t>今福</t>
        </is>
      </c>
      <c r="L241" t="n">
        <v>15</v>
      </c>
      <c r="M241" t="n">
        <v>120</v>
      </c>
      <c r="N241" t="n">
        <v>4205</v>
      </c>
      <c r="O241" t="inlineStr">
        <is>
          <t>松浦市・平戸市・北松浦郡・壱岐市・対馬市,9,14</t>
        </is>
      </c>
    </row>
    <row r="242">
      <c r="A242" t="inlineStr">
        <is>
          <t>42</t>
        </is>
      </c>
      <c r="B242" t="inlineStr">
        <is>
          <t>長崎県</t>
        </is>
      </c>
      <c r="C242" t="inlineStr">
        <is>
          <t>42208</t>
        </is>
      </c>
      <c r="D242" t="inlineStr">
        <is>
          <t>松浦市</t>
        </is>
      </c>
      <c r="E242" t="inlineStr">
        <is>
          <t>長崎全地区</t>
        </is>
      </c>
      <c r="F242" t="inlineStr">
        <is>
          <t>42013</t>
        </is>
      </c>
      <c r="G242" t="inlineStr">
        <is>
          <t>67</t>
        </is>
      </c>
      <c r="H242" t="inlineStr">
        <is>
          <t>長崎新聞</t>
        </is>
      </c>
      <c r="I242" t="n">
        <v>6</v>
      </c>
      <c r="J242" t="inlineStr">
        <is>
          <t>4220867701</t>
        </is>
      </c>
      <c r="K242" t="inlineStr">
        <is>
          <t>志佐G</t>
        </is>
      </c>
      <c r="L242" t="n">
        <v>1</v>
      </c>
      <c r="M242" t="n">
        <v>980</v>
      </c>
      <c r="N242" t="n">
        <v>4205</v>
      </c>
      <c r="O242" t="inlineStr">
        <is>
          <t>松浦市・平戸市・北松浦郡・壱岐市・対馬市,18,12</t>
        </is>
      </c>
    </row>
    <row r="243">
      <c r="A243" t="inlineStr">
        <is>
          <t>42</t>
        </is>
      </c>
      <c r="B243" t="inlineStr">
        <is>
          <t>長崎県</t>
        </is>
      </c>
      <c r="C243" t="inlineStr">
        <is>
          <t>42208</t>
        </is>
      </c>
      <c r="D243" t="inlineStr">
        <is>
          <t>松浦市</t>
        </is>
      </c>
      <c r="E243" t="inlineStr">
        <is>
          <t>長崎全地区</t>
        </is>
      </c>
      <c r="F243" t="inlineStr">
        <is>
          <t>42013</t>
        </is>
      </c>
      <c r="G243" t="inlineStr">
        <is>
          <t>67</t>
        </is>
      </c>
      <c r="H243" t="inlineStr">
        <is>
          <t>長崎新聞</t>
        </is>
      </c>
      <c r="I243" t="n">
        <v>6</v>
      </c>
      <c r="J243" t="inlineStr">
        <is>
          <t>4220867702</t>
        </is>
      </c>
      <c r="K243" t="inlineStr">
        <is>
          <t>御厨G</t>
        </is>
      </c>
      <c r="L243" t="n">
        <v>5</v>
      </c>
      <c r="M243" t="n">
        <v>1000</v>
      </c>
      <c r="N243" t="n">
        <v>4205</v>
      </c>
      <c r="O243" t="inlineStr">
        <is>
          <t>松浦市・平戸市・北松浦郡・壱岐市・対馬市,18,13</t>
        </is>
      </c>
    </row>
    <row r="244">
      <c r="A244" t="inlineStr">
        <is>
          <t>42</t>
        </is>
      </c>
      <c r="B244" t="inlineStr">
        <is>
          <t>長崎県</t>
        </is>
      </c>
      <c r="C244" t="inlineStr">
        <is>
          <t>42208</t>
        </is>
      </c>
      <c r="D244" t="inlineStr">
        <is>
          <t>松浦市</t>
        </is>
      </c>
      <c r="E244" t="inlineStr">
        <is>
          <t>長崎全地区</t>
        </is>
      </c>
      <c r="F244" t="inlineStr">
        <is>
          <t>42013</t>
        </is>
      </c>
      <c r="G244" t="inlineStr">
        <is>
          <t>67</t>
        </is>
      </c>
      <c r="H244" t="inlineStr">
        <is>
          <t>長崎新聞</t>
        </is>
      </c>
      <c r="I244" t="n">
        <v>6</v>
      </c>
      <c r="J244" t="inlineStr">
        <is>
          <t>4220867703</t>
        </is>
      </c>
      <c r="K244" t="inlineStr">
        <is>
          <t>調川G</t>
        </is>
      </c>
      <c r="L244" t="n">
        <v>10</v>
      </c>
      <c r="M244" t="n">
        <v>320</v>
      </c>
      <c r="N244" t="n">
        <v>4205</v>
      </c>
      <c r="O244" t="inlineStr">
        <is>
          <t>松浦市・平戸市・北松浦郡・壱岐市・対馬市,18,14</t>
        </is>
      </c>
    </row>
    <row r="245">
      <c r="A245" t="inlineStr">
        <is>
          <t>42</t>
        </is>
      </c>
      <c r="B245" t="inlineStr">
        <is>
          <t>長崎県</t>
        </is>
      </c>
      <c r="C245" t="inlineStr">
        <is>
          <t>42208</t>
        </is>
      </c>
      <c r="D245" t="inlineStr">
        <is>
          <t>松浦市</t>
        </is>
      </c>
      <c r="E245" t="inlineStr">
        <is>
          <t>長崎全地区</t>
        </is>
      </c>
      <c r="F245" t="inlineStr">
        <is>
          <t>42013</t>
        </is>
      </c>
      <c r="G245" t="inlineStr">
        <is>
          <t>67</t>
        </is>
      </c>
      <c r="H245" t="inlineStr">
        <is>
          <t>長崎新聞</t>
        </is>
      </c>
      <c r="I245" t="n">
        <v>6</v>
      </c>
      <c r="J245" t="inlineStr">
        <is>
          <t>4220867704</t>
        </is>
      </c>
      <c r="K245" t="inlineStr">
        <is>
          <t>今福G</t>
        </is>
      </c>
      <c r="L245" t="n">
        <v>15</v>
      </c>
      <c r="M245" t="n">
        <v>370</v>
      </c>
      <c r="N245" t="n">
        <v>4205</v>
      </c>
      <c r="O245" t="inlineStr">
        <is>
          <t>松浦市・平戸市・北松浦郡・壱岐市・対馬市,18,15</t>
        </is>
      </c>
    </row>
    <row r="246">
      <c r="A246" t="inlineStr">
        <is>
          <t>42</t>
        </is>
      </c>
      <c r="B246" t="inlineStr">
        <is>
          <t>長崎県</t>
        </is>
      </c>
      <c r="C246" t="inlineStr">
        <is>
          <t>42208</t>
        </is>
      </c>
      <c r="D246" t="inlineStr">
        <is>
          <t>松浦市</t>
        </is>
      </c>
      <c r="E246" t="inlineStr">
        <is>
          <t>長崎全地区</t>
        </is>
      </c>
      <c r="F246" t="inlineStr">
        <is>
          <t>42013</t>
        </is>
      </c>
      <c r="G246" t="inlineStr">
        <is>
          <t>67</t>
        </is>
      </c>
      <c r="H246" t="inlineStr">
        <is>
          <t>長崎新聞</t>
        </is>
      </c>
      <c r="I246" t="n">
        <v>6</v>
      </c>
      <c r="J246" t="inlineStr">
        <is>
          <t>4220867705</t>
        </is>
      </c>
      <c r="K246" t="inlineStr">
        <is>
          <t>青島</t>
        </is>
      </c>
      <c r="L246" t="n">
        <v>25</v>
      </c>
      <c r="M246" t="n">
        <v>20</v>
      </c>
      <c r="N246" t="n">
        <v>4205</v>
      </c>
      <c r="O246" t="inlineStr">
        <is>
          <t>松浦市・平戸市・北松浦郡・壱岐市・対馬市,18,16</t>
        </is>
      </c>
    </row>
    <row r="247">
      <c r="A247" t="inlineStr">
        <is>
          <t>42</t>
        </is>
      </c>
      <c r="B247" t="inlineStr">
        <is>
          <t>長崎県</t>
        </is>
      </c>
      <c r="C247" t="inlineStr">
        <is>
          <t>42208</t>
        </is>
      </c>
      <c r="D247" t="inlineStr">
        <is>
          <t>松浦市</t>
        </is>
      </c>
      <c r="E247" t="inlineStr">
        <is>
          <t>長崎全地区</t>
        </is>
      </c>
      <c r="F247" t="inlineStr">
        <is>
          <t>42013</t>
        </is>
      </c>
      <c r="G247" t="inlineStr">
        <is>
          <t>67</t>
        </is>
      </c>
      <c r="H247" t="inlineStr">
        <is>
          <t>長崎新聞</t>
        </is>
      </c>
      <c r="I247" t="n">
        <v>6</v>
      </c>
      <c r="J247" t="inlineStr">
        <is>
          <t>4220867706</t>
        </is>
      </c>
      <c r="K247" t="inlineStr">
        <is>
          <t>福島G</t>
        </is>
      </c>
      <c r="L247" t="n">
        <v>35</v>
      </c>
      <c r="M247" t="n">
        <v>310</v>
      </c>
      <c r="N247" t="n">
        <v>4205</v>
      </c>
      <c r="O247" t="inlineStr">
        <is>
          <t>松浦市・平戸市・北松浦郡・壱岐市・対馬市,18,17</t>
        </is>
      </c>
    </row>
    <row r="248">
      <c r="A248" t="inlineStr">
        <is>
          <t>42</t>
        </is>
      </c>
      <c r="B248" t="inlineStr">
        <is>
          <t>長崎県</t>
        </is>
      </c>
      <c r="C248" t="inlineStr">
        <is>
          <t>42208</t>
        </is>
      </c>
      <c r="D248" t="inlineStr">
        <is>
          <t>松浦市</t>
        </is>
      </c>
      <c r="E248" t="inlineStr">
        <is>
          <t>長崎全地区</t>
        </is>
      </c>
      <c r="F248" t="inlineStr">
        <is>
          <t>42013</t>
        </is>
      </c>
      <c r="G248" t="inlineStr">
        <is>
          <t>67</t>
        </is>
      </c>
      <c r="H248" t="inlineStr">
        <is>
          <t>長崎新聞</t>
        </is>
      </c>
      <c r="I248" t="n">
        <v>6</v>
      </c>
      <c r="J248" t="inlineStr">
        <is>
          <t>4220867707</t>
        </is>
      </c>
      <c r="K248" t="inlineStr">
        <is>
          <t>鷹島G</t>
        </is>
      </c>
      <c r="L248" t="n">
        <v>40</v>
      </c>
      <c r="M248" t="n">
        <v>190</v>
      </c>
      <c r="N248" t="n">
        <v>4205</v>
      </c>
      <c r="O248" t="inlineStr">
        <is>
          <t>松浦市・平戸市・北松浦郡・壱岐市・対馬市,18,18</t>
        </is>
      </c>
    </row>
    <row r="249">
      <c r="A249" t="inlineStr">
        <is>
          <t>42</t>
        </is>
      </c>
      <c r="B249" t="inlineStr">
        <is>
          <t>長崎県</t>
        </is>
      </c>
      <c r="C249" t="inlineStr">
        <is>
          <t>42207</t>
        </is>
      </c>
      <c r="D249" t="inlineStr">
        <is>
          <t>平戸市</t>
        </is>
      </c>
      <c r="E249" t="inlineStr">
        <is>
          <t>長崎全地区</t>
        </is>
      </c>
      <c r="F249" t="inlineStr">
        <is>
          <t>42014</t>
        </is>
      </c>
      <c r="G249" t="inlineStr">
        <is>
          <t>03</t>
        </is>
      </c>
      <c r="H249" t="inlineStr">
        <is>
          <t>読売新聞</t>
        </is>
      </c>
      <c r="I249" t="n">
        <v>2</v>
      </c>
      <c r="J249" t="inlineStr">
        <is>
          <t>4220703202</t>
        </is>
      </c>
      <c r="K249" t="inlineStr">
        <is>
          <t>田平</t>
        </is>
      </c>
      <c r="L249" t="n">
        <v>10</v>
      </c>
      <c r="M249" t="n">
        <v>250</v>
      </c>
      <c r="N249" t="n">
        <v>4205</v>
      </c>
      <c r="O249" t="inlineStr">
        <is>
          <t>松浦市・平戸市・北松浦郡・壱岐市・対馬市,9,20</t>
        </is>
      </c>
    </row>
    <row r="250">
      <c r="A250" t="inlineStr">
        <is>
          <t>42</t>
        </is>
      </c>
      <c r="B250" t="inlineStr">
        <is>
          <t>長崎県</t>
        </is>
      </c>
      <c r="C250" t="inlineStr">
        <is>
          <t>42207</t>
        </is>
      </c>
      <c r="D250" t="inlineStr">
        <is>
          <t>平戸市</t>
        </is>
      </c>
      <c r="E250" t="inlineStr">
        <is>
          <t>長崎全地区</t>
        </is>
      </c>
      <c r="F250" t="inlineStr">
        <is>
          <t>42014</t>
        </is>
      </c>
      <c r="G250" t="inlineStr">
        <is>
          <t>02</t>
        </is>
      </c>
      <c r="H250" t="inlineStr">
        <is>
          <t>毎日新聞</t>
        </is>
      </c>
      <c r="I250" t="n">
        <v>3</v>
      </c>
      <c r="J250" t="inlineStr">
        <is>
          <t>4220702101</t>
        </is>
      </c>
      <c r="K250" t="inlineStr">
        <is>
          <t>平戸G</t>
        </is>
      </c>
      <c r="L250" t="n">
        <v>1</v>
      </c>
      <c r="M250" t="n">
        <v>360</v>
      </c>
      <c r="N250" t="n">
        <v>4205</v>
      </c>
      <c r="O250" t="inlineStr">
        <is>
          <t>松浦市・平戸市・北松浦郡・壱岐市・対馬市,12,20</t>
        </is>
      </c>
    </row>
    <row r="251">
      <c r="A251" t="inlineStr">
        <is>
          <t>42</t>
        </is>
      </c>
      <c r="B251" t="inlineStr">
        <is>
          <t>長崎県</t>
        </is>
      </c>
      <c r="C251" t="inlineStr">
        <is>
          <t>42207</t>
        </is>
      </c>
      <c r="D251" t="inlineStr">
        <is>
          <t>平戸市</t>
        </is>
      </c>
      <c r="E251" t="inlineStr">
        <is>
          <t>長崎全地区</t>
        </is>
      </c>
      <c r="F251" t="inlineStr">
        <is>
          <t>42014</t>
        </is>
      </c>
      <c r="G251" t="inlineStr">
        <is>
          <t>67</t>
        </is>
      </c>
      <c r="H251" t="inlineStr">
        <is>
          <t>長崎新聞</t>
        </is>
      </c>
      <c r="I251" t="n">
        <v>6</v>
      </c>
      <c r="J251" t="inlineStr">
        <is>
          <t>4220767701</t>
        </is>
      </c>
      <c r="K251" t="inlineStr">
        <is>
          <t>平戸G</t>
        </is>
      </c>
      <c r="L251" t="n">
        <v>1</v>
      </c>
      <c r="M251" t="n">
        <v>2870</v>
      </c>
      <c r="N251" t="n">
        <v>4205</v>
      </c>
      <c r="O251" t="inlineStr">
        <is>
          <t>松浦市・平戸市・北松浦郡・壱岐市・対馬市,18,20</t>
        </is>
      </c>
    </row>
    <row r="252">
      <c r="A252" t="inlineStr">
        <is>
          <t>42</t>
        </is>
      </c>
      <c r="B252" t="inlineStr">
        <is>
          <t>長崎県</t>
        </is>
      </c>
      <c r="C252" t="inlineStr">
        <is>
          <t>42207</t>
        </is>
      </c>
      <c r="D252" t="inlineStr">
        <is>
          <t>平戸市</t>
        </is>
      </c>
      <c r="E252" t="inlineStr">
        <is>
          <t>長崎全地区</t>
        </is>
      </c>
      <c r="F252" t="inlineStr">
        <is>
          <t>42014</t>
        </is>
      </c>
      <c r="G252" t="inlineStr">
        <is>
          <t>67</t>
        </is>
      </c>
      <c r="H252" t="inlineStr">
        <is>
          <t>長崎新聞</t>
        </is>
      </c>
      <c r="I252" t="n">
        <v>6</v>
      </c>
      <c r="J252" t="inlineStr">
        <is>
          <t>4220767702</t>
        </is>
      </c>
      <c r="K252" t="inlineStr">
        <is>
          <t>田平G</t>
        </is>
      </c>
      <c r="L252" t="n">
        <v>10</v>
      </c>
      <c r="M252" t="n">
        <v>990</v>
      </c>
      <c r="N252" t="n">
        <v>4205</v>
      </c>
      <c r="O252" t="inlineStr">
        <is>
          <t>松浦市・平戸市・北松浦郡・壱岐市・対馬市,18,21</t>
        </is>
      </c>
    </row>
    <row r="253">
      <c r="A253" t="inlineStr">
        <is>
          <t>42</t>
        </is>
      </c>
      <c r="B253" t="inlineStr">
        <is>
          <t>長崎県</t>
        </is>
      </c>
      <c r="C253" t="inlineStr">
        <is>
          <t>42207</t>
        </is>
      </c>
      <c r="D253" t="inlineStr">
        <is>
          <t>平戸市</t>
        </is>
      </c>
      <c r="E253" t="inlineStr">
        <is>
          <t>長崎全地区</t>
        </is>
      </c>
      <c r="F253" t="inlineStr">
        <is>
          <t>42014</t>
        </is>
      </c>
      <c r="G253" t="inlineStr">
        <is>
          <t>67</t>
        </is>
      </c>
      <c r="H253" t="inlineStr">
        <is>
          <t>長崎新聞</t>
        </is>
      </c>
      <c r="I253" t="n">
        <v>6</v>
      </c>
      <c r="J253" t="inlineStr">
        <is>
          <t>4220767703</t>
        </is>
      </c>
      <c r="K253" t="inlineStr">
        <is>
          <t>生月G</t>
        </is>
      </c>
      <c r="L253" t="n">
        <v>15</v>
      </c>
      <c r="M253" t="n">
        <v>760</v>
      </c>
      <c r="N253" t="n">
        <v>4205</v>
      </c>
      <c r="O253" t="inlineStr">
        <is>
          <t>松浦市・平戸市・北松浦郡・壱岐市・対馬市,18,22</t>
        </is>
      </c>
    </row>
    <row r="254">
      <c r="A254" t="inlineStr">
        <is>
          <t>42</t>
        </is>
      </c>
      <c r="B254" t="inlineStr">
        <is>
          <t>長崎県</t>
        </is>
      </c>
      <c r="C254" t="inlineStr">
        <is>
          <t>42380</t>
        </is>
      </c>
      <c r="D254" t="inlineStr">
        <is>
          <t>北松浦郡</t>
        </is>
      </c>
      <c r="E254" t="inlineStr">
        <is>
          <t>長崎全地区</t>
        </is>
      </c>
      <c r="F254" t="inlineStr">
        <is>
          <t>42015</t>
        </is>
      </c>
      <c r="G254" t="inlineStr">
        <is>
          <t>03</t>
        </is>
      </c>
      <c r="H254" t="inlineStr">
        <is>
          <t>読売新聞</t>
        </is>
      </c>
      <c r="I254" t="n">
        <v>2</v>
      </c>
      <c r="J254" t="inlineStr">
        <is>
          <t>4238003203</t>
        </is>
      </c>
      <c r="K254" t="inlineStr">
        <is>
          <t>佐々</t>
        </is>
      </c>
      <c r="L254" t="n">
        <v>1</v>
      </c>
      <c r="M254" t="n">
        <v>740</v>
      </c>
      <c r="N254" t="n">
        <v>4205</v>
      </c>
      <c r="O254" t="inlineStr">
        <is>
          <t>松浦市・平戸市・北松浦郡・壱岐市・対馬市,9,24</t>
        </is>
      </c>
    </row>
    <row r="255">
      <c r="A255" t="inlineStr">
        <is>
          <t>42</t>
        </is>
      </c>
      <c r="B255" t="inlineStr">
        <is>
          <t>長崎県</t>
        </is>
      </c>
      <c r="C255" t="inlineStr">
        <is>
          <t>42380</t>
        </is>
      </c>
      <c r="D255" t="inlineStr">
        <is>
          <t>北松浦郡</t>
        </is>
      </c>
      <c r="E255" t="inlineStr">
        <is>
          <t>長崎全地区</t>
        </is>
      </c>
      <c r="F255" t="inlineStr">
        <is>
          <t>42015</t>
        </is>
      </c>
      <c r="G255" t="inlineStr">
        <is>
          <t>67</t>
        </is>
      </c>
      <c r="H255" t="inlineStr">
        <is>
          <t>長崎新聞</t>
        </is>
      </c>
      <c r="I255" t="n">
        <v>6</v>
      </c>
      <c r="J255" t="inlineStr">
        <is>
          <t>4238067703</t>
        </is>
      </c>
      <c r="K255" t="inlineStr">
        <is>
          <t>佐々臼ノ浦G</t>
        </is>
      </c>
      <c r="L255" t="n">
        <v>1</v>
      </c>
      <c r="M255" t="n">
        <v>2040</v>
      </c>
      <c r="N255" t="n">
        <v>4205</v>
      </c>
      <c r="O255" t="inlineStr">
        <is>
          <t>松浦市・平戸市・北松浦郡・壱岐市・対馬市,18,24</t>
        </is>
      </c>
    </row>
    <row r="256">
      <c r="A256" t="inlineStr">
        <is>
          <t>42</t>
        </is>
      </c>
      <c r="B256" t="inlineStr">
        <is>
          <t>長崎県</t>
        </is>
      </c>
      <c r="C256" t="inlineStr">
        <is>
          <t>42380</t>
        </is>
      </c>
      <c r="D256" t="inlineStr">
        <is>
          <t>北松浦郡</t>
        </is>
      </c>
      <c r="E256" t="inlineStr">
        <is>
          <t>長崎全地区</t>
        </is>
      </c>
      <c r="F256" t="inlineStr">
        <is>
          <t>42015</t>
        </is>
      </c>
      <c r="G256" t="inlineStr">
        <is>
          <t>67</t>
        </is>
      </c>
      <c r="H256" t="inlineStr">
        <is>
          <t>長崎新聞</t>
        </is>
      </c>
      <c r="I256" t="n">
        <v>6</v>
      </c>
      <c r="J256" t="inlineStr">
        <is>
          <t>4238067707</t>
        </is>
      </c>
      <c r="K256" t="inlineStr">
        <is>
          <t>小値賀G</t>
        </is>
      </c>
      <c r="L256" t="n">
        <v>15</v>
      </c>
      <c r="M256" t="n">
        <v>240</v>
      </c>
      <c r="N256" t="n">
        <v>4205</v>
      </c>
      <c r="O256" t="inlineStr">
        <is>
          <t>松浦市・平戸市・北松浦郡・壱岐市・対馬市,18,25</t>
        </is>
      </c>
    </row>
    <row r="257">
      <c r="A257" t="inlineStr">
        <is>
          <t>42</t>
        </is>
      </c>
      <c r="B257" t="inlineStr">
        <is>
          <t>長崎県</t>
        </is>
      </c>
      <c r="C257" t="inlineStr">
        <is>
          <t>42210</t>
        </is>
      </c>
      <c r="D257" t="inlineStr">
        <is>
          <t>壱岐市</t>
        </is>
      </c>
      <c r="E257" t="inlineStr">
        <is>
          <t>長崎全地区</t>
        </is>
      </c>
      <c r="F257" t="inlineStr">
        <is>
          <t>42016</t>
        </is>
      </c>
      <c r="G257" t="inlineStr">
        <is>
          <t>03</t>
        </is>
      </c>
      <c r="H257" t="inlineStr">
        <is>
          <t>読売新聞</t>
        </is>
      </c>
      <c r="I257" t="n">
        <v>2</v>
      </c>
      <c r="J257" t="inlineStr">
        <is>
          <t>4221003201</t>
        </is>
      </c>
      <c r="K257" t="inlineStr">
        <is>
          <t>壱岐</t>
        </is>
      </c>
      <c r="L257" t="n">
        <v>1</v>
      </c>
      <c r="M257" t="n">
        <v>1340</v>
      </c>
      <c r="N257" t="n">
        <v>4205</v>
      </c>
      <c r="O257" t="inlineStr">
        <is>
          <t>松浦市・平戸市・北松浦郡・壱岐市・対馬市,9,27</t>
        </is>
      </c>
    </row>
    <row r="258">
      <c r="A258" t="inlineStr">
        <is>
          <t>42</t>
        </is>
      </c>
      <c r="B258" t="inlineStr">
        <is>
          <t>長崎県</t>
        </is>
      </c>
      <c r="C258" t="inlineStr">
        <is>
          <t>42210</t>
        </is>
      </c>
      <c r="D258" t="inlineStr">
        <is>
          <t>壱岐市</t>
        </is>
      </c>
      <c r="E258" t="inlineStr">
        <is>
          <t>長崎全地区</t>
        </is>
      </c>
      <c r="F258" t="inlineStr">
        <is>
          <t>42016</t>
        </is>
      </c>
      <c r="G258" t="inlineStr">
        <is>
          <t>02</t>
        </is>
      </c>
      <c r="H258" t="inlineStr">
        <is>
          <t>毎日新聞</t>
        </is>
      </c>
      <c r="I258" t="n">
        <v>3</v>
      </c>
      <c r="J258" t="inlineStr">
        <is>
          <t>4221002101</t>
        </is>
      </c>
      <c r="K258" t="inlineStr">
        <is>
          <t>壱岐</t>
        </is>
      </c>
      <c r="L258" t="n">
        <v>1</v>
      </c>
      <c r="M258" t="n">
        <v>40</v>
      </c>
      <c r="N258" t="n">
        <v>4205</v>
      </c>
      <c r="O258" t="inlineStr">
        <is>
          <t>松浦市・平戸市・北松浦郡・壱岐市・対馬市,12,27</t>
        </is>
      </c>
    </row>
    <row r="259">
      <c r="A259" t="inlineStr">
        <is>
          <t>42</t>
        </is>
      </c>
      <c r="B259" t="inlineStr">
        <is>
          <t>長崎県</t>
        </is>
      </c>
      <c r="C259" t="inlineStr">
        <is>
          <t>42210</t>
        </is>
      </c>
      <c r="D259" t="inlineStr">
        <is>
          <t>壱岐市</t>
        </is>
      </c>
      <c r="E259" t="inlineStr">
        <is>
          <t>長崎全地区</t>
        </is>
      </c>
      <c r="F259" t="inlineStr">
        <is>
          <t>42016</t>
        </is>
      </c>
      <c r="G259" t="inlineStr">
        <is>
          <t>13</t>
        </is>
      </c>
      <c r="H259" t="inlineStr">
        <is>
          <t>西日本新聞</t>
        </is>
      </c>
      <c r="I259" t="n">
        <v>4</v>
      </c>
      <c r="J259" t="inlineStr">
        <is>
          <t>4221013301</t>
        </is>
      </c>
      <c r="K259" t="inlineStr">
        <is>
          <t>壱岐G</t>
        </is>
      </c>
      <c r="L259" t="n">
        <v>1</v>
      </c>
      <c r="M259" t="n">
        <v>1210</v>
      </c>
      <c r="N259" t="n">
        <v>4205</v>
      </c>
      <c r="O259" t="inlineStr">
        <is>
          <t>松浦市・平戸市・北松浦郡・壱岐市・対馬市,15,27</t>
        </is>
      </c>
    </row>
    <row r="260">
      <c r="A260" t="inlineStr">
        <is>
          <t>42</t>
        </is>
      </c>
      <c r="B260" t="inlineStr">
        <is>
          <t>長崎県</t>
        </is>
      </c>
      <c r="C260" t="inlineStr">
        <is>
          <t>42210</t>
        </is>
      </c>
      <c r="D260" t="inlineStr">
        <is>
          <t>壱岐市</t>
        </is>
      </c>
      <c r="E260" t="inlineStr">
        <is>
          <t>長崎全地区</t>
        </is>
      </c>
      <c r="F260" t="inlineStr">
        <is>
          <t>42016</t>
        </is>
      </c>
      <c r="G260" t="inlineStr">
        <is>
          <t>13</t>
        </is>
      </c>
      <c r="H260" t="inlineStr">
        <is>
          <t>西日本新聞</t>
        </is>
      </c>
      <c r="I260" t="n">
        <v>4</v>
      </c>
      <c r="J260" t="inlineStr">
        <is>
          <t>4221013302</t>
        </is>
      </c>
      <c r="K260" t="inlineStr">
        <is>
          <t>勝本G</t>
        </is>
      </c>
      <c r="L260" t="n">
        <v>5</v>
      </c>
      <c r="M260" t="n">
        <v>180</v>
      </c>
      <c r="N260" t="n">
        <v>4205</v>
      </c>
      <c r="O260" t="inlineStr">
        <is>
          <t>松浦市・平戸市・北松浦郡・壱岐市・対馬市,15,28</t>
        </is>
      </c>
    </row>
    <row r="261">
      <c r="A261" t="inlineStr">
        <is>
          <t>42</t>
        </is>
      </c>
      <c r="B261" t="inlineStr">
        <is>
          <t>長崎県</t>
        </is>
      </c>
      <c r="C261" t="inlineStr">
        <is>
          <t>42210</t>
        </is>
      </c>
      <c r="D261" t="inlineStr">
        <is>
          <t>壱岐市</t>
        </is>
      </c>
      <c r="E261" t="inlineStr">
        <is>
          <t>長崎全地区</t>
        </is>
      </c>
      <c r="F261" t="inlineStr">
        <is>
          <t>42016</t>
        </is>
      </c>
      <c r="G261" t="inlineStr">
        <is>
          <t>67</t>
        </is>
      </c>
      <c r="H261" t="inlineStr">
        <is>
          <t>長崎新聞</t>
        </is>
      </c>
      <c r="I261" t="n">
        <v>6</v>
      </c>
      <c r="J261" t="inlineStr">
        <is>
          <t>4221067701</t>
        </is>
      </c>
      <c r="K261" t="inlineStr">
        <is>
          <t>壱岐</t>
        </is>
      </c>
      <c r="L261" t="n">
        <v>1</v>
      </c>
      <c r="M261" t="n">
        <v>220</v>
      </c>
      <c r="N261" t="n">
        <v>4205</v>
      </c>
      <c r="O261" t="inlineStr">
        <is>
          <t>松浦市・平戸市・北松浦郡・壱岐市・対馬市,18,27</t>
        </is>
      </c>
    </row>
    <row r="262">
      <c r="A262" t="inlineStr">
        <is>
          <t>42</t>
        </is>
      </c>
      <c r="B262" t="inlineStr">
        <is>
          <t>長崎県</t>
        </is>
      </c>
      <c r="C262" t="inlineStr">
        <is>
          <t>42209</t>
        </is>
      </c>
      <c r="D262" t="inlineStr">
        <is>
          <t>対馬市</t>
        </is>
      </c>
      <c r="E262" t="inlineStr">
        <is>
          <t>長崎全地区</t>
        </is>
      </c>
      <c r="F262" t="inlineStr">
        <is>
          <t>42017</t>
        </is>
      </c>
      <c r="G262" t="inlineStr">
        <is>
          <t>13</t>
        </is>
      </c>
      <c r="H262" t="inlineStr">
        <is>
          <t>西日本新聞</t>
        </is>
      </c>
      <c r="I262" t="n">
        <v>4</v>
      </c>
      <c r="J262" t="inlineStr">
        <is>
          <t>4220913301</t>
        </is>
      </c>
      <c r="K262" t="inlineStr">
        <is>
          <t>比田勝G</t>
        </is>
      </c>
      <c r="L262" t="n">
        <v>1</v>
      </c>
      <c r="M262" t="n">
        <v>60</v>
      </c>
      <c r="N262" t="n">
        <v>4205</v>
      </c>
      <c r="O262" t="inlineStr">
        <is>
          <t>松浦市・平戸市・北松浦郡・壱岐市・対馬市,15,30</t>
        </is>
      </c>
    </row>
    <row r="263">
      <c r="A263" t="inlineStr">
        <is>
          <t>42</t>
        </is>
      </c>
      <c r="B263" t="inlineStr">
        <is>
          <t>長崎県</t>
        </is>
      </c>
      <c r="C263" t="inlineStr">
        <is>
          <t>42209</t>
        </is>
      </c>
      <c r="D263" t="inlineStr">
        <is>
          <t>対馬市</t>
        </is>
      </c>
      <c r="E263" t="inlineStr">
        <is>
          <t>長崎全地区</t>
        </is>
      </c>
      <c r="F263" t="inlineStr">
        <is>
          <t>42017</t>
        </is>
      </c>
      <c r="G263" t="inlineStr">
        <is>
          <t>13</t>
        </is>
      </c>
      <c r="H263" t="inlineStr">
        <is>
          <t>西日本新聞</t>
        </is>
      </c>
      <c r="I263" t="n">
        <v>4</v>
      </c>
      <c r="J263" t="inlineStr">
        <is>
          <t>4220913302</t>
        </is>
      </c>
      <c r="K263" t="inlineStr">
        <is>
          <t>佐須奈G</t>
        </is>
      </c>
      <c r="L263" t="n">
        <v>5</v>
      </c>
      <c r="M263" t="n">
        <v>30</v>
      </c>
      <c r="N263" t="n">
        <v>4205</v>
      </c>
      <c r="O263" t="inlineStr">
        <is>
          <t>松浦市・平戸市・北松浦郡・壱岐市・対馬市,15,31</t>
        </is>
      </c>
    </row>
    <row r="264">
      <c r="A264" t="inlineStr">
        <is>
          <t>42</t>
        </is>
      </c>
      <c r="B264" t="inlineStr">
        <is>
          <t>長崎県</t>
        </is>
      </c>
      <c r="C264" t="inlineStr">
        <is>
          <t>42209</t>
        </is>
      </c>
      <c r="D264" t="inlineStr">
        <is>
          <t>対馬市</t>
        </is>
      </c>
      <c r="E264" t="inlineStr">
        <is>
          <t>長崎全地区</t>
        </is>
      </c>
      <c r="F264" t="inlineStr">
        <is>
          <t>42017</t>
        </is>
      </c>
      <c r="G264" t="inlineStr">
        <is>
          <t>67</t>
        </is>
      </c>
      <c r="H264" t="inlineStr">
        <is>
          <t>長崎新聞</t>
        </is>
      </c>
      <c r="I264" t="n">
        <v>6</v>
      </c>
      <c r="J264" t="inlineStr">
        <is>
          <t>4220967701</t>
        </is>
      </c>
      <c r="K264" t="inlineStr">
        <is>
          <t>厳原G</t>
        </is>
      </c>
      <c r="L264" t="n">
        <v>10</v>
      </c>
      <c r="M264" t="n">
        <v>2260</v>
      </c>
      <c r="N264" t="n">
        <v>4205</v>
      </c>
      <c r="O264" t="inlineStr">
        <is>
          <t>松浦市・平戸市・北松浦郡・壱岐市・対馬市,18,30</t>
        </is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pageMargins left="0.75" right="0.75" top="1" bottom="1" header="0.5" footer="0.5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openpyxl</dc:creator>
  <dcterms:created xsi:type="dcterms:W3CDTF">2024-04-25T01:29:26Z</dcterms:created>
  <dcterms:modified xsi:type="dcterms:W3CDTF">2024-04-25T01:29:26Z</dcterms:modified>
</cp:coreProperties>
</file>